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S:\CFAE\A&amp;A\Practice aids - after clarity\Single Audit RSAR\2023\August 2023 Update\"/>
    </mc:Choice>
  </mc:AlternateContent>
  <xr:revisionPtr revIDLastSave="0" documentId="13_ncr:1_{39E2F10F-2977-44FB-9089-790640B4E986}" xr6:coauthVersionLast="47" xr6:coauthVersionMax="47" xr10:uidLastSave="{00000000-0000-0000-0000-000000000000}"/>
  <bookViews>
    <workbookView xWindow="28680" yWindow="-120" windowWidth="29040" windowHeight="15840" tabRatio="882" xr2:uid="{00000000-000D-0000-FFFF-FFFF00000000}"/>
  </bookViews>
  <sheets>
    <sheet name="Entity Info. and Notes" sheetId="1" r:id="rId1"/>
    <sheet name="Step 1a - Loans" sheetId="10" r:id="rId2"/>
    <sheet name="Step 1b - No Loans" sheetId="11" r:id="rId3"/>
    <sheet name="Step 2" sheetId="3" r:id="rId4"/>
    <sheet name="Step 3" sheetId="4" r:id="rId5"/>
    <sheet name="Step 4" sheetId="6" r:id="rId6"/>
    <sheet name="Step 5" sheetId="5" r:id="rId7"/>
    <sheet name="SEFA Guidance" sheetId="9" r:id="rId8"/>
    <sheet name="Higher Risk Programs" sheetId="12" r:id="rId9"/>
  </sheets>
  <definedNames>
    <definedName name="_ftn1" localSheetId="0">'Entity Info. and Notes'!#REF!</definedName>
    <definedName name="_ftn2" localSheetId="3">'Step 2'!$C$54</definedName>
    <definedName name="_ftn3" localSheetId="3">'Step 2'!$C$56</definedName>
    <definedName name="_ftn4" localSheetId="4">'Step 3'!$B$33</definedName>
    <definedName name="_ftn4" localSheetId="5">'Step 4'!$B$45</definedName>
    <definedName name="_ftn5" localSheetId="4">'Step 3'!$B$37</definedName>
    <definedName name="_ftn5" localSheetId="5">'Step 4'!$B$46</definedName>
    <definedName name="_ftn6" localSheetId="4">'Step 3'!#REF!</definedName>
    <definedName name="_ftn6" localSheetId="5">'Step 4'!#REF!</definedName>
    <definedName name="_ftnref1" localSheetId="0">'Entity Info. and Notes'!$B$5</definedName>
    <definedName name="_ftnref2" localSheetId="3">'Step 2'!$C$20</definedName>
    <definedName name="_ftnref3" localSheetId="3">'Step 2'!$C$23</definedName>
    <definedName name="_ftnref4" localSheetId="4">'Step 3'!#REF!</definedName>
    <definedName name="_ftnref4" localSheetId="5">'Step 4'!#REF!</definedName>
    <definedName name="_ftnref5" localSheetId="4">'Step 3'!$B$13</definedName>
    <definedName name="_ftnref5" localSheetId="5">'Step 4'!$B$28</definedName>
    <definedName name="_ftnref6" localSheetId="4">'Step 3'!#REF!</definedName>
    <definedName name="_ftnref6" localSheetId="5">'Step 4'!#REF!</definedName>
    <definedName name="OLE_LINK5" localSheetId="4">'Step 3'!$B$13</definedName>
    <definedName name="OLE_LINK5" localSheetId="5">'Step 4'!$B$28</definedName>
    <definedName name="_xlnm.Print_Area" localSheetId="0">'Entity Info. and Notes'!$A$1:$T$34</definedName>
    <definedName name="_xlnm.Print_Area" localSheetId="3">'Step 2'!$A$1:$J$59</definedName>
    <definedName name="_xlnm.Print_Area" localSheetId="4">'Step 3'!$B$1:$H$33</definedName>
    <definedName name="_xlnm.Print_Area" localSheetId="5">'Step 4'!$A$1:$I$46</definedName>
    <definedName name="_xlnm.Print_Area" localSheetId="6">'Step 5'!$A$1:$H$93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0" i="5" l="1"/>
  <c r="E55" i="5"/>
  <c r="E54" i="5"/>
  <c r="E53" i="5"/>
  <c r="E42" i="5"/>
  <c r="E23" i="5"/>
  <c r="D74" i="10" l="1"/>
  <c r="E112" i="10"/>
  <c r="E125" i="10" l="1"/>
  <c r="E133" i="10" s="1"/>
  <c r="E87" i="5" l="1"/>
  <c r="C12" i="6"/>
  <c r="I8" i="6"/>
  <c r="I12" i="6" s="1"/>
  <c r="D60" i="10"/>
  <c r="D76" i="10" l="1"/>
  <c r="E132" i="10" s="1"/>
  <c r="E134" i="10" s="1"/>
  <c r="E137" i="10" s="1"/>
  <c r="D53" i="11"/>
  <c r="E86" i="5" l="1"/>
  <c r="E85" i="5"/>
  <c r="C42" i="3"/>
  <c r="E57" i="5" l="1"/>
  <c r="E88" i="5"/>
  <c r="E90" i="5" s="1"/>
</calcChain>
</file>

<file path=xl/sharedStrings.xml><?xml version="1.0" encoding="utf-8"?>
<sst xmlns="http://schemas.openxmlformats.org/spreadsheetml/2006/main" count="447" uniqueCount="312">
  <si>
    <t>Record of Single Audit Risk and</t>
  </si>
  <si>
    <t>Major Program Determination (RSAR)</t>
  </si>
  <si>
    <t xml:space="preserve"> Auditee: </t>
  </si>
  <si>
    <t>Auditee:</t>
  </si>
  <si>
    <t>+</t>
  </si>
  <si>
    <t>=</t>
  </si>
  <si>
    <t>Program Expenditures and Loan and</t>
  </si>
  <si>
    <t>Mark with "X"</t>
  </si>
  <si>
    <t>Multiply by 4</t>
  </si>
  <si>
    <t xml:space="preserve">Total of four times the largest Non-Loan program or cluster </t>
  </si>
  <si>
    <t>Factors</t>
  </si>
  <si>
    <r>
      <t>2</t>
    </r>
    <r>
      <rPr>
        <b/>
        <vertAlign val="superscript"/>
        <sz val="10"/>
        <color theme="1"/>
        <rFont val="Arial"/>
        <family val="2"/>
      </rPr>
      <t>nd</t>
    </r>
    <r>
      <rPr>
        <b/>
        <sz val="10"/>
        <color theme="1"/>
        <rFont val="Arial"/>
        <family val="2"/>
      </rPr>
      <t xml:space="preserve"> Preceding Fiscal Year </t>
    </r>
  </si>
  <si>
    <r>
      <t>No</t>
    </r>
    <r>
      <rPr>
        <sz val="9"/>
        <color theme="1"/>
        <rFont val="Arial"/>
        <family val="2"/>
      </rPr>
      <t xml:space="preserve"> = not a low-risk auditee</t>
    </r>
  </si>
  <si>
    <r>
      <t>Yes</t>
    </r>
    <r>
      <rPr>
        <sz val="9"/>
        <color theme="1"/>
        <rFont val="Arial"/>
        <family val="2"/>
      </rPr>
      <t xml:space="preserve"> = go to next block</t>
    </r>
  </si>
  <si>
    <r>
      <t>Yes</t>
    </r>
    <r>
      <rPr>
        <sz val="9"/>
        <color theme="1"/>
        <rFont val="Arial"/>
        <family val="2"/>
      </rPr>
      <t xml:space="preserve"> = not a low-risk auditee</t>
    </r>
  </si>
  <si>
    <r>
      <t>No</t>
    </r>
    <r>
      <rPr>
        <sz val="9"/>
        <color theme="1"/>
        <rFont val="Arial"/>
        <family val="2"/>
      </rPr>
      <t xml:space="preserve"> = go to next block</t>
    </r>
  </si>
  <si>
    <r>
      <t>No</t>
    </r>
    <r>
      <rPr>
        <sz val="9"/>
        <color theme="1"/>
        <rFont val="Arial"/>
        <family val="2"/>
      </rPr>
      <t xml:space="preserve"> = low risk auditee</t>
    </r>
  </si>
  <si>
    <t>Prior  Fiscal Year</t>
  </si>
  <si>
    <t>Select Yes or No from dropdown</t>
  </si>
  <si>
    <t>Conclusion:</t>
  </si>
  <si>
    <t>Table 2-1</t>
  </si>
  <si>
    <t>$</t>
  </si>
  <si>
    <t>Table 3-1</t>
  </si>
  <si>
    <r>
      <t>Step 3:</t>
    </r>
    <r>
      <rPr>
        <b/>
        <sz val="12"/>
        <color theme="1"/>
        <rFont val="Arial"/>
        <family val="2"/>
      </rPr>
      <t xml:space="preserve"> </t>
    </r>
  </si>
  <si>
    <r>
      <t>Number</t>
    </r>
    <r>
      <rPr>
        <sz val="12"/>
        <color theme="1"/>
        <rFont val="Arial"/>
        <family val="2"/>
      </rPr>
      <t xml:space="preserve"> of low risk Type A programs: </t>
    </r>
  </si>
  <si>
    <r>
      <t xml:space="preserve">Proceed to </t>
    </r>
    <r>
      <rPr>
        <b/>
        <sz val="12"/>
        <color theme="1"/>
        <rFont val="Arial"/>
        <family val="2"/>
      </rPr>
      <t>Step 5</t>
    </r>
    <r>
      <rPr>
        <sz val="12"/>
        <color theme="1"/>
        <rFont val="Arial"/>
        <family val="2"/>
      </rPr>
      <t xml:space="preserve"> to determine the percentage of coverage.</t>
    </r>
  </si>
  <si>
    <t>Continue to next worksheet tab to complete Step 3</t>
  </si>
  <si>
    <t>Continue to next worksheet tab to complete Step 4</t>
  </si>
  <si>
    <r>
      <t>Step 4a:</t>
    </r>
    <r>
      <rPr>
        <b/>
        <sz val="12"/>
        <color theme="1"/>
        <rFont val="Arial"/>
        <family val="2"/>
      </rPr>
      <t xml:space="preserve"> </t>
    </r>
  </si>
  <si>
    <r>
      <t>Step 4b:</t>
    </r>
    <r>
      <rPr>
        <b/>
        <sz val="12"/>
        <color theme="1"/>
        <rFont val="Arial"/>
        <family val="2"/>
      </rPr>
      <t xml:space="preserve"> </t>
    </r>
  </si>
  <si>
    <r>
      <t>Number</t>
    </r>
    <r>
      <rPr>
        <sz val="12"/>
        <color theme="1"/>
        <rFont val="Arial"/>
        <family val="2"/>
      </rPr>
      <t xml:space="preserve"> of high-risk Type B programs: </t>
    </r>
  </si>
  <si>
    <r>
      <t xml:space="preserve">Type B Program Risk Analysis </t>
    </r>
    <r>
      <rPr>
        <b/>
        <sz val="14"/>
        <color rgb="FF0000FF"/>
        <rFont val="Arial"/>
        <family val="2"/>
      </rPr>
      <t>[See Footnote 1]</t>
    </r>
  </si>
  <si>
    <t>Continue to next worksheet tab to complete Step 5</t>
  </si>
  <si>
    <t>Expenditures</t>
  </si>
  <si>
    <t>Total Expenditures</t>
  </si>
  <si>
    <t xml:space="preserve">            </t>
  </si>
  <si>
    <t>Total Expenditures, Major Type A</t>
  </si>
  <si>
    <t>Total Expenditures, Major Type B</t>
  </si>
  <si>
    <t>Sum:</t>
  </si>
  <si>
    <t>Divide the sum of the expenditures of Major Type A and Type B programs by the total federal-based program expenditures, and enter the result here as a percentage:</t>
  </si>
  <si>
    <r>
      <t>Step 5:</t>
    </r>
    <r>
      <rPr>
        <b/>
        <sz val="12"/>
        <color theme="1"/>
        <rFont val="Arial"/>
        <family val="2"/>
      </rPr>
      <t xml:space="preserve"> </t>
    </r>
  </si>
  <si>
    <t>(Safe Harbor Threshold)</t>
  </si>
  <si>
    <t>Fiscal Year End:</t>
  </si>
  <si>
    <t>Read the audit reports from the preceding two years and answer these questions:</t>
  </si>
  <si>
    <t>Quantitative Program Materiality</t>
  </si>
  <si>
    <r>
      <t xml:space="preserve">Risk Assessment Factors </t>
    </r>
    <r>
      <rPr>
        <b/>
        <sz val="12"/>
        <color rgb="FF0000FF"/>
        <rFont val="Arial"/>
        <family val="2"/>
      </rPr>
      <t xml:space="preserve">[See Footnote 1]  </t>
    </r>
  </si>
  <si>
    <t>Risk Assessment Factors</t>
  </si>
  <si>
    <t>[1]</t>
  </si>
  <si>
    <t>[2]</t>
  </si>
  <si>
    <t>40% Rule:</t>
  </si>
  <si>
    <t>20% Rule:</t>
  </si>
  <si>
    <t>c. Which rule applies (Step 2 conclusion)?:</t>
  </si>
  <si>
    <t>d. Compute adequacy of major program coverage, first pass:</t>
  </si>
  <si>
    <r>
      <t xml:space="preserve">e. This percentage must </t>
    </r>
    <r>
      <rPr>
        <u/>
        <sz val="10"/>
        <color theme="1"/>
        <rFont val="Arial"/>
        <family val="2"/>
      </rPr>
      <t>equal or exceed</t>
    </r>
    <r>
      <rPr>
        <sz val="10"/>
        <color theme="1"/>
        <rFont val="Arial"/>
        <family val="2"/>
      </rPr>
      <t xml:space="preserve"> the percentage indicated in step c. If it does, do </t>
    </r>
    <r>
      <rPr>
        <b/>
        <sz val="10"/>
        <color theme="1"/>
        <rFont val="Arial"/>
        <family val="2"/>
      </rPr>
      <t>not</t>
    </r>
    <r>
      <rPr>
        <sz val="10"/>
        <color theme="1"/>
        <rFont val="Arial"/>
        <family val="2"/>
      </rPr>
      <t xml:space="preserve"> complete the rest of this form.  (Note:  UG does not permit rounding.  If 40% coverage is required, and the sum is 39.8%, we must select an additional program.)</t>
    </r>
  </si>
  <si>
    <r>
      <t xml:space="preserve">(Typically 5% of Total Program Expenditures)
</t>
    </r>
    <r>
      <rPr>
        <b/>
        <i/>
        <sz val="10"/>
        <color rgb="FF0000FF"/>
        <rFont val="Arial"/>
        <family val="2"/>
      </rPr>
      <t>[See Footnote 2]</t>
    </r>
  </si>
  <si>
    <t>[3]</t>
  </si>
  <si>
    <t>g. Compute adequacy of major program coverage, second pass:</t>
  </si>
  <si>
    <t>Additional Type A or Type B programs from f. above:</t>
  </si>
  <si>
    <t>[6]</t>
  </si>
  <si>
    <t>[4]</t>
  </si>
  <si>
    <t>Multiply the number above by 25%:</t>
  </si>
  <si>
    <t>Auditors are only required to perform risk assessments on Type B programs that exceed:</t>
  </si>
  <si>
    <r>
      <t xml:space="preserve">How </t>
    </r>
    <r>
      <rPr>
        <i/>
        <sz val="10"/>
        <color theme="1"/>
        <rFont val="Arial"/>
        <family val="2"/>
      </rPr>
      <t>many</t>
    </r>
    <r>
      <rPr>
        <sz val="10"/>
        <color theme="1"/>
        <rFont val="Arial"/>
        <family val="2"/>
      </rPr>
      <t xml:space="preserve"> </t>
    </r>
    <r>
      <rPr>
        <b/>
        <sz val="10"/>
        <color theme="1"/>
        <rFont val="Arial"/>
        <family val="2"/>
      </rPr>
      <t>low-risk</t>
    </r>
    <r>
      <rPr>
        <sz val="10"/>
        <color theme="1"/>
        <rFont val="Arial"/>
        <family val="2"/>
      </rPr>
      <t xml:space="preserve"> Type A programs are there (from step 3 worksheet)?: </t>
    </r>
    <r>
      <rPr>
        <u/>
        <sz val="10"/>
        <color theme="1"/>
        <rFont val="Arial"/>
        <family val="2"/>
      </rPr>
      <t xml:space="preserve">         </t>
    </r>
  </si>
  <si>
    <t>Table 4-3</t>
  </si>
  <si>
    <t>Auditors are not required to identify more high-risk Type B programs than at least 1/4 the number of  low-risk Type A programs:</t>
  </si>
  <si>
    <t>Auditors should describe briefly the factors used in deciding the answers given for each program block’s conclusions.</t>
  </si>
  <si>
    <t>[5]</t>
  </si>
  <si>
    <r>
      <t>Note:</t>
    </r>
    <r>
      <rPr>
        <sz val="12"/>
        <color theme="1"/>
        <rFont val="Arial"/>
        <family val="2"/>
      </rPr>
      <t xml:space="preserve">  If there are no Type A programs (or no low risk Type A programs), then no Type B programs require risk analysis.</t>
    </r>
  </si>
  <si>
    <t>Total Federal Awards Expended:</t>
  </si>
  <si>
    <t>Type A/B Threshold:</t>
  </si>
  <si>
    <t>$750,000 - $25 million</t>
  </si>
  <si>
    <t>&gt; $25 million - $100 million</t>
  </si>
  <si>
    <t>&gt; $100 million - $1 billion</t>
  </si>
  <si>
    <t>&gt; $1 billion  - $10 billion</t>
  </si>
  <si>
    <t>Total Federal awards expended times .003</t>
  </si>
  <si>
    <t>Total Federal awards expended times .03</t>
  </si>
  <si>
    <t>&gt; $10 billion  - $20 billion</t>
  </si>
  <si>
    <t>$30 million</t>
  </si>
  <si>
    <t>$3 million</t>
  </si>
  <si>
    <t>&gt; $20 billion</t>
  </si>
  <si>
    <t>Total Federal awards expended times .0015</t>
  </si>
  <si>
    <t>Federal expenditures reported on Schedule of Expenditures of Federal Awards</t>
  </si>
  <si>
    <r>
      <t xml:space="preserve">b. High-risk </t>
    </r>
    <r>
      <rPr>
        <sz val="10"/>
        <color theme="1"/>
        <rFont val="Arial"/>
        <family val="2"/>
      </rPr>
      <t>Type B programs (from step 4 worksheet):</t>
    </r>
  </si>
  <si>
    <t>The Federal awarding agency must notify the recipient of OMB's approval at least 180 calendar days prior to the end of the fiscal year to be audited.  [200.518(c)(2)]</t>
  </si>
  <si>
    <t>[200.518(b)(1)]</t>
  </si>
  <si>
    <t>Loan Guarantee Programs</t>
  </si>
  <si>
    <r>
      <rPr>
        <b/>
        <sz val="12"/>
        <color theme="1"/>
        <rFont val="Arial"/>
        <family val="2"/>
      </rPr>
      <t xml:space="preserve">Table 4-2 </t>
    </r>
    <r>
      <rPr>
        <sz val="12"/>
        <color theme="1"/>
        <rFont val="Arial"/>
        <family val="2"/>
      </rPr>
      <t xml:space="preserve">     Cap On # of High-Risk Type B Programs to be Identified</t>
    </r>
  </si>
  <si>
    <r>
      <t xml:space="preserve">Auditors must round </t>
    </r>
    <r>
      <rPr>
        <i/>
        <u/>
        <sz val="10"/>
        <color theme="1"/>
        <rFont val="Arial"/>
        <family val="2"/>
      </rPr>
      <t>up</t>
    </r>
    <r>
      <rPr>
        <i/>
        <sz val="10"/>
        <color theme="1"/>
        <rFont val="Arial"/>
        <family val="2"/>
      </rPr>
      <t xml:space="preserve"> to the nearest whole number - if cap is 3.5, then 4 high-risk Type B programs is the cap.</t>
    </r>
  </si>
  <si>
    <t>200.518(a) requires the auditor to consider the following risk elements when inserting your response to these Type B factors:  current and prior audit experience, oversight by Federal agencies and pass-through entities, and the inherent risk of the federal program. Therefore, you should document these program elements in this RSAR, even if you judge the program to be higher risk from any one or more elements.</t>
  </si>
  <si>
    <t>Risk analysis is required for all Type A programs.  Auditors should describe briefly the reasoning supporting yes or no answers given for each program block’s conclusions.</t>
  </si>
  <si>
    <r>
      <t xml:space="preserve">Final Conclusion: </t>
    </r>
    <r>
      <rPr>
        <b/>
        <sz val="9"/>
        <color rgb="FF0000FF"/>
        <rFont val="Arial"/>
        <family val="2"/>
      </rPr>
      <t xml:space="preserve">[See Footnote 4] </t>
    </r>
    <r>
      <rPr>
        <b/>
        <sz val="9"/>
        <color theme="1"/>
        <rFont val="Arial"/>
        <family val="2"/>
      </rPr>
      <t xml:space="preserve">    Based on evaluation of all Risk Assessment Factors, we conclude this Type B program is:
• High Risk
• Not High Risk
</t>
    </r>
  </si>
  <si>
    <r>
      <t>Final Conclusion;  Based on evaluation of all Risk Assessment Factors, we conclude this Type A program is:</t>
    </r>
    <r>
      <rPr>
        <sz val="9"/>
        <color theme="1"/>
        <rFont val="Arial"/>
        <family val="2"/>
      </rPr>
      <t xml:space="preserve">
</t>
    </r>
    <r>
      <rPr>
        <b/>
        <sz val="9"/>
        <color rgb="FF0000FF"/>
        <rFont val="Arial"/>
        <family val="2"/>
      </rPr>
      <t xml:space="preserve">[See Footnote 5]  </t>
    </r>
    <r>
      <rPr>
        <b/>
        <sz val="9"/>
        <color theme="1"/>
        <rFont val="Arial"/>
        <family val="2"/>
      </rPr>
      <t xml:space="preserve">
--Low Risk
--Not Low Risk
</t>
    </r>
  </si>
  <si>
    <t xml:space="preserve">AU-C 935.13 &amp; .A7 require auditors to establish and document two materiality levels:  (1)  a materiality level for the program as a whole.  The column above documents quantitative materiality at the PROGRAM LEVEL for each major program; and (2) a second materiality level for the each of the applicable 12 compliance requirements.
Note:  
a. If the compliance requirement is of a monetary nature, and  
b. The requirement applies to the total population of program expenditure,
Then the compliance materiality amount for the program also equals materiality for the requirement.  For example, the population for allowable costs and cost principles will usually equal the amount in the table.    
Auditors should also consider the qualitative aspects of materiality. For example, in some cases, noncompliance and internal control deficiencies that might otherwise be immaterial could be significant to the major program because they involve fraud or abuse. 
Auditors should document COMPLIANCE LEVEL materiality in the Federal Award Compliance Control Record (FACCR) for each major program.  
</t>
  </si>
  <si>
    <r>
      <t>Step 2:</t>
    </r>
    <r>
      <rPr>
        <b/>
        <sz val="12"/>
        <color theme="1"/>
        <rFont val="Arial"/>
        <family val="2"/>
      </rPr>
      <t xml:space="preserve"> 
</t>
    </r>
    <r>
      <rPr>
        <sz val="12"/>
        <color theme="1"/>
        <rFont val="Arial"/>
        <family val="2"/>
      </rPr>
      <t>Determine Low Risk Auditee Status [200.520]</t>
    </r>
  </si>
  <si>
    <t>Type A Program Risk Analysis [200.518(c)]</t>
  </si>
  <si>
    <t>Type B Program Risk Analysis [200.518(d)]</t>
  </si>
  <si>
    <r>
      <t>Except for known material weakness in internal control or compliance problems (as noted in the risk assessment factors above referencing 200.519(b)(1), (b)(2), and (c)(1)), a single criteria in risk would seldom cause a Type B program to be considered high-risk.  [200.518(d)]  In addition, this section does not require an auditor to identify the high</t>
    </r>
    <r>
      <rPr>
        <u/>
        <sz val="10"/>
        <color rgb="FF0000FF"/>
        <rFont val="Arial"/>
        <family val="2"/>
      </rPr>
      <t>est</t>
    </r>
    <r>
      <rPr>
        <sz val="10"/>
        <color rgb="FF0000FF"/>
        <rFont val="Arial"/>
        <family val="2"/>
      </rPr>
      <t xml:space="preserve"> risk Type B programs; that is, the auditor judges a Type B program to be either high risk or not high risk.</t>
    </r>
  </si>
  <si>
    <t>Determination of Major Programs [200.518(e)]</t>
  </si>
  <si>
    <r>
      <rPr>
        <b/>
        <sz val="9"/>
        <color theme="1"/>
        <rFont val="Arial"/>
        <family val="2"/>
      </rPr>
      <t xml:space="preserve">Has the federal OMB approved a federal awarding agency's request that the program may not be considered low risk at this specific entity? </t>
    </r>
    <r>
      <rPr>
        <sz val="9"/>
        <color theme="1"/>
        <rFont val="Arial"/>
        <family val="2"/>
      </rPr>
      <t xml:space="preserve">[200.518(c)(2)] </t>
    </r>
    <r>
      <rPr>
        <sz val="9"/>
        <color rgb="FF0000FF"/>
        <rFont val="Arial"/>
        <family val="2"/>
      </rPr>
      <t xml:space="preserve"> </t>
    </r>
    <r>
      <rPr>
        <b/>
        <sz val="9"/>
        <color rgb="FF0000FF"/>
        <rFont val="Arial"/>
        <family val="2"/>
      </rPr>
      <t>[See Footnote 4]</t>
    </r>
    <r>
      <rPr>
        <b/>
        <sz val="9"/>
        <color theme="1"/>
        <rFont val="Arial"/>
        <family val="2"/>
      </rPr>
      <t xml:space="preserve"> </t>
    </r>
    <r>
      <rPr>
        <sz val="9"/>
        <color theme="1"/>
        <rFont val="Arial"/>
        <family val="2"/>
      </rPr>
      <t xml:space="preserve"> 
</t>
    </r>
    <r>
      <rPr>
        <b/>
        <sz val="9"/>
        <color theme="1"/>
        <rFont val="Arial"/>
        <family val="2"/>
      </rPr>
      <t>Yes</t>
    </r>
    <r>
      <rPr>
        <sz val="9"/>
        <color theme="1"/>
        <rFont val="Arial"/>
        <family val="2"/>
      </rPr>
      <t xml:space="preserve"> = not low risk
</t>
    </r>
    <r>
      <rPr>
        <b/>
        <sz val="9"/>
        <color theme="1"/>
        <rFont val="Arial"/>
        <family val="2"/>
      </rPr>
      <t>No</t>
    </r>
    <r>
      <rPr>
        <sz val="9"/>
        <color theme="1"/>
        <rFont val="Arial"/>
        <family val="2"/>
      </rPr>
      <t xml:space="preserve"> = go to the next block
</t>
    </r>
  </si>
  <si>
    <r>
      <rPr>
        <b/>
        <sz val="9"/>
        <color theme="1"/>
        <rFont val="Arial"/>
        <family val="2"/>
      </rPr>
      <t xml:space="preserve">In the most recent audit period, did this </t>
    </r>
    <r>
      <rPr>
        <b/>
        <u/>
        <sz val="9"/>
        <color theme="1"/>
        <rFont val="Arial"/>
        <family val="2"/>
      </rPr>
      <t>program</t>
    </r>
    <r>
      <rPr>
        <b/>
        <sz val="9"/>
        <color theme="1"/>
        <rFont val="Arial"/>
        <family val="2"/>
      </rPr>
      <t xml:space="preserve"> have a modified opinion in the Single Audit letter?</t>
    </r>
    <r>
      <rPr>
        <sz val="9"/>
        <color theme="1"/>
        <rFont val="Arial"/>
        <family val="2"/>
      </rPr>
      <t xml:space="preserve"> </t>
    </r>
    <r>
      <rPr>
        <sz val="9"/>
        <rFont val="Arial"/>
        <family val="2"/>
      </rPr>
      <t xml:space="preserve"> [200.51</t>
    </r>
    <r>
      <rPr>
        <sz val="9"/>
        <color theme="1"/>
        <rFont val="Arial"/>
        <family val="2"/>
      </rPr>
      <t xml:space="preserve">8(c)(1)(ii)]
</t>
    </r>
    <r>
      <rPr>
        <b/>
        <sz val="9"/>
        <color theme="1"/>
        <rFont val="Arial"/>
        <family val="2"/>
      </rPr>
      <t>Yes</t>
    </r>
    <r>
      <rPr>
        <sz val="9"/>
        <color theme="1"/>
        <rFont val="Arial"/>
        <family val="2"/>
      </rPr>
      <t xml:space="preserve"> = not low risk
</t>
    </r>
    <r>
      <rPr>
        <b/>
        <sz val="9"/>
        <color theme="1"/>
        <rFont val="Arial"/>
        <family val="2"/>
      </rPr>
      <t>No</t>
    </r>
    <r>
      <rPr>
        <sz val="9"/>
        <color theme="1"/>
        <rFont val="Arial"/>
        <family val="2"/>
      </rPr>
      <t xml:space="preserve"> = go to the next block
</t>
    </r>
  </si>
  <si>
    <r>
      <rPr>
        <b/>
        <sz val="9"/>
        <color theme="1"/>
        <rFont val="Arial"/>
        <family val="2"/>
      </rPr>
      <t>In the most recent audit period, did this program have known or likely questioned costs that exceed 5% of the total Federal awards expended for the program?</t>
    </r>
    <r>
      <rPr>
        <sz val="9"/>
        <color theme="1"/>
        <rFont val="Arial"/>
        <family val="2"/>
      </rPr>
      <t xml:space="preserve"> </t>
    </r>
    <r>
      <rPr>
        <b/>
        <sz val="9"/>
        <color rgb="FF0000FF"/>
        <rFont val="Arial"/>
        <family val="2"/>
      </rPr>
      <t xml:space="preserve"> </t>
    </r>
    <r>
      <rPr>
        <sz val="9"/>
        <rFont val="Arial"/>
        <family val="2"/>
      </rPr>
      <t>[200.5</t>
    </r>
    <r>
      <rPr>
        <sz val="9"/>
        <color theme="1"/>
        <rFont val="Arial"/>
        <family val="2"/>
      </rPr>
      <t xml:space="preserve">18(c)(1)(iii)]
</t>
    </r>
    <r>
      <rPr>
        <b/>
        <sz val="9"/>
        <color theme="1"/>
        <rFont val="Arial"/>
        <family val="2"/>
      </rPr>
      <t>Yes</t>
    </r>
    <r>
      <rPr>
        <sz val="9"/>
        <color theme="1"/>
        <rFont val="Arial"/>
        <family val="2"/>
      </rPr>
      <t xml:space="preserve"> = not low risk
</t>
    </r>
    <r>
      <rPr>
        <b/>
        <sz val="9"/>
        <color theme="1"/>
        <rFont val="Arial"/>
        <family val="2"/>
      </rPr>
      <t>No</t>
    </r>
    <r>
      <rPr>
        <sz val="9"/>
        <color theme="1"/>
        <rFont val="Arial"/>
        <family val="2"/>
      </rPr>
      <t xml:space="preserve"> = go to the next block
</t>
    </r>
  </si>
  <si>
    <r>
      <rPr>
        <b/>
        <sz val="9"/>
        <color theme="1"/>
        <rFont val="Arial"/>
        <family val="2"/>
      </rPr>
      <t>Results of audit follow-up</t>
    </r>
    <r>
      <rPr>
        <sz val="9"/>
        <color theme="1"/>
        <rFont val="Arial"/>
        <family val="2"/>
      </rPr>
      <t xml:space="preserve">. [200.518(c)(1)]
--negative = possibly not low risk
Whether N/A, positive or negative, go to next block
</t>
    </r>
  </si>
  <si>
    <r>
      <rPr>
        <b/>
        <sz val="9"/>
        <color theme="1"/>
        <rFont val="Arial"/>
        <family val="2"/>
      </rPr>
      <t>Changes in personnel or systems affecting the program.</t>
    </r>
    <r>
      <rPr>
        <sz val="9"/>
        <color theme="1"/>
        <rFont val="Arial"/>
        <family val="2"/>
      </rPr>
      <t xml:space="preserve"> [200.518(c)(1)]
--negative impact = possibly not low risk
Whether N/A, positive or negative go to next block
</t>
    </r>
  </si>
  <si>
    <t>*Note:  We have had instances where an entity attempted to file its report package, but failed to click on the "Submit" button.  Failing to click Submit qualifies as an incomplete filing (i.e., the auditee cannot be considered a low-risk auditee).</t>
  </si>
  <si>
    <r>
      <rPr>
        <b/>
        <sz val="9"/>
        <color theme="1"/>
        <rFont val="Arial"/>
        <family val="2"/>
      </rPr>
      <t>Has the federal OMB designated the program as higher risk, as indicated in Appendix IV of the OMB Compliance Supplement?</t>
    </r>
    <r>
      <rPr>
        <sz val="9"/>
        <color theme="1"/>
        <rFont val="Arial"/>
        <family val="2"/>
      </rPr>
      <t xml:space="preserve"> [200.519(c)(2)]
</t>
    </r>
    <r>
      <rPr>
        <b/>
        <sz val="9"/>
        <color theme="1"/>
        <rFont val="Arial"/>
        <family val="2"/>
      </rPr>
      <t>Yes</t>
    </r>
    <r>
      <rPr>
        <sz val="9"/>
        <color theme="1"/>
        <rFont val="Arial"/>
        <family val="2"/>
      </rPr>
      <t xml:space="preserve"> = indicates higher risk   </t>
    </r>
    <r>
      <rPr>
        <b/>
        <sz val="9"/>
        <color rgb="FF0000FF"/>
        <rFont val="Arial"/>
        <family val="2"/>
      </rPr>
      <t>[See Footnote 3]</t>
    </r>
    <r>
      <rPr>
        <sz val="9"/>
        <color theme="1"/>
        <rFont val="Arial"/>
        <family val="2"/>
      </rPr>
      <t xml:space="preserve">
Whether yes or no, go to the next block
</t>
    </r>
  </si>
  <si>
    <r>
      <rPr>
        <b/>
        <sz val="9"/>
        <color theme="1"/>
        <rFont val="Arial"/>
        <family val="2"/>
      </rPr>
      <t xml:space="preserve">Results of oversight reviews. </t>
    </r>
    <r>
      <rPr>
        <sz val="9"/>
        <color theme="1"/>
        <rFont val="Arial"/>
        <family val="2"/>
      </rPr>
      <t xml:space="preserve"> [200.519(c)(1)]
--significant problems disclosed = indicates higher risk
--no significant problems disclosed = indicates lower risk
--Whether N/A, significant problems disclosed, or no significant problems disclosed, go to next block
</t>
    </r>
  </si>
  <si>
    <r>
      <rPr>
        <b/>
        <sz val="9"/>
        <color theme="1"/>
        <rFont val="Arial"/>
        <family val="2"/>
      </rPr>
      <t>Is this program large in relation to other Type B programs?</t>
    </r>
    <r>
      <rPr>
        <sz val="9"/>
        <color theme="1"/>
        <rFont val="Arial"/>
        <family val="2"/>
      </rPr>
      <t xml:space="preserve">  [200.519(d)(4)]
Auditor’s judgment of whether this is a large program:
</t>
    </r>
    <r>
      <rPr>
        <b/>
        <sz val="9"/>
        <color theme="1"/>
        <rFont val="Arial"/>
        <family val="2"/>
      </rPr>
      <t>Yes</t>
    </r>
    <r>
      <rPr>
        <sz val="9"/>
        <color theme="1"/>
        <rFont val="Arial"/>
        <family val="2"/>
      </rPr>
      <t xml:space="preserve"> = indicates higher risk
Whether yes or no, go to the next block
</t>
    </r>
  </si>
  <si>
    <r>
      <rPr>
        <b/>
        <sz val="9"/>
        <color theme="1"/>
        <rFont val="Arial"/>
        <family val="2"/>
      </rPr>
      <t xml:space="preserve">Inherent risk of the program, considering:  </t>
    </r>
    <r>
      <rPr>
        <sz val="9"/>
        <color theme="1"/>
        <rFont val="Arial"/>
        <family val="2"/>
      </rPr>
      <t xml:space="preserve">[see 200.519(d)(1)-(3) for more information and examples]
• complexity (eligibility, calculations, etc.),
• extent of contracting (including goods &amp; services)
• program phase (maturity) at the grantor agency (long standing program, 
   new or interim regulations);
• program phase at the auditee (first year or closeout program may indicate 
   higher risk)
Auditor’s judgment of inherent risk:
</t>
    </r>
    <r>
      <rPr>
        <b/>
        <sz val="9"/>
        <color theme="1"/>
        <rFont val="Arial"/>
        <family val="2"/>
      </rPr>
      <t>High</t>
    </r>
    <r>
      <rPr>
        <sz val="9"/>
        <color theme="1"/>
        <rFont val="Arial"/>
        <family val="2"/>
      </rPr>
      <t xml:space="preserve"> = indicates higher risk
Whether high or low, go to the next block
</t>
    </r>
  </si>
  <si>
    <r>
      <t xml:space="preserve">200.512 states the audit must be completed, </t>
    </r>
    <r>
      <rPr>
        <u/>
        <sz val="10"/>
        <color rgb="FF0000FF"/>
        <rFont val="Arial"/>
        <family val="2"/>
      </rPr>
      <t>and</t>
    </r>
    <r>
      <rPr>
        <sz val="10"/>
        <color rgb="FF0000FF"/>
        <rFont val="Arial"/>
        <family val="2"/>
      </rPr>
      <t xml:space="preserve"> the data collection form described in 200.512(b) </t>
    </r>
    <r>
      <rPr>
        <u/>
        <sz val="10"/>
        <color rgb="FF0000FF"/>
        <rFont val="Arial"/>
        <family val="2"/>
      </rPr>
      <t>and</t>
    </r>
    <r>
      <rPr>
        <sz val="10"/>
        <color rgb="FF0000FF"/>
        <rFont val="Arial"/>
        <family val="2"/>
      </rPr>
      <t xml:space="preserve"> the reporting package described 200.512(c) must be submitted within the earlier of 30 calendar days after receipt of the auditor’s report</t>
    </r>
    <r>
      <rPr>
        <i/>
        <sz val="10"/>
        <color rgb="FF0000FF"/>
        <rFont val="Arial"/>
        <family val="2"/>
      </rPr>
      <t xml:space="preserve"> [per 'release date' on AOS website]</t>
    </r>
    <r>
      <rPr>
        <sz val="10"/>
        <color rgb="FF0000FF"/>
        <rFont val="Arial"/>
        <family val="2"/>
      </rPr>
      <t xml:space="preserve">, or nine months after the end of the audit period.  If the due date falls on a Saturday, Sunday, or Federal holiday, the reporting package is due the next business day.  
</t>
    </r>
  </si>
  <si>
    <t>Single audits are required to be performed annually, unless the exceptions noted in 200.504 are met (which would be very rare).  Per 200.520(a), a non-Federal entity that has biennial audits does not qualify as a low-risk auditee.  If your entity meets the exceptions in 200.504 AOS auditors must contact CFAE via the FACCR specialty in Spiceworks for guidance, as there are edits needed to other parts of the RSAR.</t>
  </si>
  <si>
    <t>The lack of auditing the program as a major program in and of itself does not automatically make the program a high risk B.  Programs not recently audited as major programs may be of higher risk than Federal programs recently audited as major programs without findings.  [200.519(b)(3)]</t>
  </si>
  <si>
    <r>
      <rPr>
        <sz val="10"/>
        <rFont val="Arial"/>
        <family val="2"/>
      </rPr>
      <t>1. All references throughout this document to 200.xxx are to 2 CFR 200.xxx -</t>
    </r>
    <r>
      <rPr>
        <sz val="10"/>
        <color rgb="FF0000FF"/>
        <rFont val="Arial"/>
        <family val="2"/>
      </rPr>
      <t xml:space="preserve"> </t>
    </r>
    <r>
      <rPr>
        <u/>
        <sz val="10"/>
        <color rgb="FF0000FF"/>
        <rFont val="Arial"/>
        <family val="2"/>
      </rPr>
      <t xml:space="preserve">http://www.ecfr.gov/cgi-bin/text-idx?tpl=/ecfrbrowse/Title02/2cfr200_main_02.tpl   </t>
    </r>
  </si>
  <si>
    <r>
      <t xml:space="preserve">f. </t>
    </r>
    <r>
      <rPr>
        <b/>
        <sz val="10"/>
        <color theme="1"/>
        <rFont val="Arial"/>
        <family val="2"/>
      </rPr>
      <t>Additional</t>
    </r>
    <r>
      <rPr>
        <sz val="10"/>
        <color theme="1"/>
        <rFont val="Arial"/>
        <family val="2"/>
      </rPr>
      <t xml:space="preserve"> programs selected for examination as major </t>
    </r>
    <r>
      <rPr>
        <b/>
        <i/>
        <sz val="10"/>
        <color rgb="FF0000FF"/>
        <rFont val="Arial"/>
        <family val="2"/>
      </rPr>
      <t>[See Footnote 1]</t>
    </r>
    <r>
      <rPr>
        <sz val="10"/>
        <rFont val="Arial"/>
        <family val="2"/>
      </rPr>
      <t>:</t>
    </r>
  </si>
  <si>
    <t>Reminder: AOS auditors should not be issuing citations, internal control comments, etc. for late DCF filings.  However, late DCF filing affects the low-risk auditee status as noted above.</t>
  </si>
  <si>
    <r>
      <t xml:space="preserve">Were the auditees financial statements GAAP basis?  </t>
    </r>
    <r>
      <rPr>
        <sz val="9"/>
        <color theme="1"/>
        <rFont val="Arial"/>
        <family val="2"/>
      </rPr>
      <t>[200.520(b)]</t>
    </r>
    <r>
      <rPr>
        <b/>
        <sz val="9"/>
        <color theme="1"/>
        <rFont val="Arial"/>
        <family val="2"/>
      </rPr>
      <t xml:space="preserve">  </t>
    </r>
    <r>
      <rPr>
        <b/>
        <sz val="9"/>
        <color rgb="FF0000FF"/>
        <rFont val="Arial"/>
        <family val="2"/>
      </rPr>
      <t>[See Footnote 2]</t>
    </r>
  </si>
  <si>
    <r>
      <rPr>
        <b/>
        <sz val="9"/>
        <rFont val="Arial"/>
        <family val="2"/>
      </rPr>
      <t xml:space="preserve">Was </t>
    </r>
    <r>
      <rPr>
        <b/>
        <sz val="9"/>
        <color theme="1"/>
        <rFont val="Arial"/>
        <family val="2"/>
      </rPr>
      <t xml:space="preserve">the auditors opinion on the financial statements </t>
    </r>
    <r>
      <rPr>
        <b/>
        <u/>
        <sz val="9"/>
        <color theme="1"/>
        <rFont val="Arial"/>
        <family val="2"/>
      </rPr>
      <t>and</t>
    </r>
    <r>
      <rPr>
        <b/>
        <sz val="9"/>
        <color theme="1"/>
        <rFont val="Arial"/>
        <family val="2"/>
      </rPr>
      <t xml:space="preserve"> the in relation to opinion on the Schedule of Expenditures of Federal Awards both unmodified?</t>
    </r>
    <r>
      <rPr>
        <sz val="9"/>
        <color theme="1"/>
        <rFont val="Arial"/>
        <family val="2"/>
      </rPr>
      <t xml:space="preserve"> [200.520(b)]</t>
    </r>
    <r>
      <rPr>
        <b/>
        <sz val="9"/>
        <color theme="1"/>
        <rFont val="Arial"/>
        <family val="2"/>
      </rPr>
      <t xml:space="preserve">  </t>
    </r>
    <r>
      <rPr>
        <b/>
        <sz val="9"/>
        <color rgb="FF0000FF"/>
        <rFont val="Arial"/>
        <family val="2"/>
      </rPr>
      <t>[See Footnote 3]</t>
    </r>
  </si>
  <si>
    <r>
      <t>Were single audits performed on this auditee?</t>
    </r>
    <r>
      <rPr>
        <b/>
        <sz val="9"/>
        <color rgb="FF00B0F0"/>
        <rFont val="Arial"/>
        <family val="2"/>
      </rPr>
      <t xml:space="preserve">  </t>
    </r>
    <r>
      <rPr>
        <sz val="9"/>
        <rFont val="Arial"/>
        <family val="2"/>
      </rPr>
      <t xml:space="preserve"> [200.520(a)] </t>
    </r>
    <r>
      <rPr>
        <b/>
        <sz val="9"/>
        <color rgb="FF00B0F0"/>
        <rFont val="Arial"/>
        <family val="2"/>
      </rPr>
      <t xml:space="preserve">  </t>
    </r>
    <r>
      <rPr>
        <b/>
        <sz val="9"/>
        <color rgb="FF0000FF"/>
        <rFont val="Arial"/>
        <family val="2"/>
      </rPr>
      <t>[See Footnote 4]</t>
    </r>
  </si>
  <si>
    <r>
      <t xml:space="preserve">Did a Type A </t>
    </r>
    <r>
      <rPr>
        <b/>
        <i/>
        <u/>
        <sz val="9"/>
        <color theme="1"/>
        <rFont val="Arial"/>
        <family val="2"/>
      </rPr>
      <t>major</t>
    </r>
    <r>
      <rPr>
        <b/>
        <sz val="9"/>
        <color theme="1"/>
        <rFont val="Arial"/>
        <family val="2"/>
      </rPr>
      <t xml:space="preserve"> program have a modified opinion in the Single Audit report?  </t>
    </r>
    <r>
      <rPr>
        <sz val="9"/>
        <color theme="1"/>
        <rFont val="Arial"/>
        <family val="2"/>
      </rPr>
      <t xml:space="preserve"> [200.520(e)(2)] </t>
    </r>
    <r>
      <rPr>
        <b/>
        <sz val="9"/>
        <color rgb="FF0000FF"/>
        <rFont val="Arial"/>
        <family val="2"/>
      </rPr>
      <t xml:space="preserve"> [See Footnote 5]</t>
    </r>
  </si>
  <si>
    <r>
      <t>Did a Type A program (</t>
    </r>
    <r>
      <rPr>
        <b/>
        <i/>
        <u/>
        <sz val="9"/>
        <color theme="1"/>
        <rFont val="Arial"/>
        <family val="2"/>
      </rPr>
      <t>whether major or not</t>
    </r>
    <r>
      <rPr>
        <b/>
        <i/>
        <sz val="9"/>
        <color theme="1"/>
        <rFont val="Arial"/>
        <family val="2"/>
      </rPr>
      <t>)</t>
    </r>
    <r>
      <rPr>
        <b/>
        <sz val="9"/>
        <color theme="1"/>
        <rFont val="Arial"/>
        <family val="2"/>
      </rPr>
      <t xml:space="preserve"> report known or likely questioned costs exceeding 5% of the Type A program’s expenditures? </t>
    </r>
    <r>
      <rPr>
        <sz val="9"/>
        <color theme="1"/>
        <rFont val="Arial"/>
        <family val="2"/>
      </rPr>
      <t xml:space="preserve"> [200.520(e)(3)]  </t>
    </r>
    <r>
      <rPr>
        <b/>
        <sz val="9"/>
        <color rgb="FF0000FF"/>
        <rFont val="Arial"/>
        <family val="2"/>
      </rPr>
      <t>[See Footnote 5]</t>
    </r>
  </si>
  <si>
    <r>
      <t xml:space="preserve">Did the auditor report a substantial doubt about the entities ability to continue as a going concern?  </t>
    </r>
    <r>
      <rPr>
        <sz val="9"/>
        <color theme="1"/>
        <rFont val="Arial"/>
        <family val="2"/>
      </rPr>
      <t xml:space="preserve">[200.520(d)]  </t>
    </r>
    <r>
      <rPr>
        <b/>
        <sz val="9"/>
        <color rgb="FF0000FF"/>
        <rFont val="Arial"/>
        <family val="2"/>
      </rPr>
      <t xml:space="preserve"> [See Footnote 6]</t>
    </r>
  </si>
  <si>
    <r>
      <t>If single audits were conducted in the prior two years, did the auditee make a filing submission</t>
    </r>
    <r>
      <rPr>
        <b/>
        <i/>
        <sz val="9"/>
        <color theme="1"/>
        <rFont val="Arial"/>
        <family val="2"/>
      </rPr>
      <t xml:space="preserve"> (DCF &amp; reporting package)</t>
    </r>
    <r>
      <rPr>
        <b/>
        <sz val="9"/>
        <color theme="1"/>
        <rFont val="Arial"/>
        <family val="2"/>
      </rPr>
      <t xml:space="preserve"> within the earlier of 30 calendar days after receipt of the auditor's report, or nine months after the end of the audit period? </t>
    </r>
    <r>
      <rPr>
        <sz val="9"/>
        <color theme="1"/>
        <rFont val="Arial"/>
        <family val="2"/>
      </rPr>
      <t xml:space="preserve">  [200.512(a)]</t>
    </r>
    <r>
      <rPr>
        <b/>
        <sz val="9"/>
        <color theme="1"/>
        <rFont val="Arial"/>
        <family val="2"/>
      </rPr>
      <t xml:space="preserve">
</t>
    </r>
    <r>
      <rPr>
        <b/>
        <sz val="9"/>
        <color rgb="FF0000FF"/>
        <rFont val="Arial"/>
        <family val="2"/>
      </rPr>
      <t>[See Footnote 1]</t>
    </r>
  </si>
  <si>
    <r>
      <t xml:space="preserve">This would only be answered 'yes' if  substantial doubt language was reported.  Per AOSAM 37300 (for AOS auditors) and AU-C 570, financial difficulties can exist, without substantial doubt.  200.520(d) is specifically referring to the </t>
    </r>
    <r>
      <rPr>
        <i/>
        <sz val="10"/>
        <color rgb="FF0000FF"/>
        <rFont val="Arial"/>
        <family val="2"/>
      </rPr>
      <t>substantial doubt</t>
    </r>
    <r>
      <rPr>
        <sz val="10"/>
        <color rgb="FF0000FF"/>
        <rFont val="Arial"/>
        <family val="2"/>
      </rPr>
      <t xml:space="preserve"> going concern language.</t>
    </r>
  </si>
  <si>
    <r>
      <rPr>
        <b/>
        <sz val="9"/>
        <color theme="1"/>
        <rFont val="Arial"/>
        <family val="2"/>
      </rPr>
      <t xml:space="preserve">Results of oversight reviews. </t>
    </r>
    <r>
      <rPr>
        <sz val="9"/>
        <color theme="1"/>
        <rFont val="Arial"/>
        <family val="2"/>
      </rPr>
      <t xml:space="preserve"> [200.519(c)(1)]
--significant problems disclosed = indicates higher risk 
--no significant problems disclosed = indicates lower risk
Whether N/A, significant problems disclosed, or no significant problems disclosed, go to next block
</t>
    </r>
  </si>
  <si>
    <t>Footnotes:</t>
  </si>
  <si>
    <t>Source of information (such as titles of auditee employees interviewed, documents read, p/y w/p reviewed, etc.)  
These sources need not be listed here if they are documented elsewhere.</t>
  </si>
  <si>
    <t xml:space="preserve">/  /   </t>
  </si>
  <si>
    <t xml:space="preserve">Any interest subsidy (interest paid by the government on behalf of the borrower [i.e., interest buy downs]).  We believe it is rare this would occur with a local government-operated loan program.   </t>
  </si>
  <si>
    <t>Answer Question:</t>
  </si>
  <si>
    <t>Total Program/Cluster $</t>
  </si>
  <si>
    <t>Total 'large loan' programs to remove from Type A threshold recalculation:</t>
  </si>
  <si>
    <r>
      <t>Largest</t>
    </r>
    <r>
      <rPr>
        <b/>
        <sz val="10"/>
        <color theme="1"/>
        <rFont val="Arial"/>
        <family val="2"/>
      </rPr>
      <t xml:space="preserve"> Non</t>
    </r>
    <r>
      <rPr>
        <sz val="10"/>
        <color theme="1"/>
        <rFont val="Arial"/>
        <family val="2"/>
      </rPr>
      <t>-Loan Program/Cluster:</t>
    </r>
  </si>
  <si>
    <t>Recalculated total Federal Expenditures (excluding large loans)</t>
  </si>
  <si>
    <t>Total 'Large Loan' Programs</t>
  </si>
  <si>
    <r>
      <t xml:space="preserve">Type A Threshold Calculation </t>
    </r>
    <r>
      <rPr>
        <b/>
        <u/>
        <sz val="10"/>
        <color rgb="FFFF0000"/>
        <rFont val="Arial"/>
        <family val="2"/>
      </rPr>
      <t>Without</t>
    </r>
    <r>
      <rPr>
        <b/>
        <u/>
        <sz val="10"/>
        <color theme="1"/>
        <rFont val="Arial"/>
        <family val="2"/>
      </rPr>
      <t xml:space="preserve"> 'Large Loan' Programs</t>
    </r>
  </si>
  <si>
    <r>
      <rPr>
        <b/>
        <sz val="10"/>
        <color theme="1"/>
        <rFont val="Arial"/>
        <family val="2"/>
      </rPr>
      <t xml:space="preserve">Type B Programs
</t>
    </r>
    <r>
      <rPr>
        <i/>
        <sz val="10"/>
        <color theme="1"/>
        <rFont val="Arial"/>
        <family val="2"/>
      </rPr>
      <t>(All remaining programs not meeting the Type A program threshold)</t>
    </r>
  </si>
  <si>
    <t xml:space="preserve">Yes or No </t>
  </si>
  <si>
    <t>Other Notes:</t>
  </si>
  <si>
    <t xml:space="preserve">
Excel Tips:
- To move to the next line within a cell hold down "alt" and hit "enter".
- When inserting rows/columns into a table that has a formula, insert the rows/columns in the middle of the formula range so the formula automatically adjusts to include the additional rows/columns.</t>
  </si>
  <si>
    <t>&gt; $1 billion - $10 billion</t>
  </si>
  <si>
    <t>&gt; $10 billion - $20 billion</t>
  </si>
  <si>
    <t>Total Federal awards expended times.03</t>
  </si>
  <si>
    <t>Type A/ B Threshold:
Program Expenditures including Loan and Loan Guarantee Programs</t>
  </si>
  <si>
    <t>Total Federal awards expended times.003</t>
  </si>
  <si>
    <t>Loan Programs Total</t>
  </si>
  <si>
    <t>Non-Loan Programs Total</t>
  </si>
  <si>
    <t>Combined Total Federal Expenditures</t>
  </si>
  <si>
    <t>Expenditures 
200.502(a)</t>
  </si>
  <si>
    <t>Type A 
Program
Mark with "X"</t>
  </si>
  <si>
    <t>#1</t>
  </si>
  <si>
    <t>#2</t>
  </si>
  <si>
    <t>#3</t>
  </si>
  <si>
    <t>#4</t>
  </si>
  <si>
    <t>#5</t>
  </si>
  <si>
    <t>#6</t>
  </si>
  <si>
    <t>#7</t>
  </si>
  <si>
    <t>Table 2 
Total Federal Awards Expended: [200.518(b)(1)]</t>
  </si>
  <si>
    <r>
      <t xml:space="preserve">New Type A Threshold </t>
    </r>
    <r>
      <rPr>
        <b/>
        <sz val="10"/>
        <color theme="1"/>
        <rFont val="Arial"/>
        <family val="2"/>
      </rPr>
      <t>$ or %</t>
    </r>
    <r>
      <rPr>
        <sz val="10"/>
        <color theme="1"/>
        <rFont val="Arial"/>
        <family val="2"/>
      </rPr>
      <t xml:space="preserve"> (from #2 above) </t>
    </r>
  </si>
  <si>
    <t>1. Consider sorting the rows by amount.  Then every row above the threshold is Type A and every row below is Type B.</t>
  </si>
  <si>
    <t xml:space="preserve">Total Combined Federal Expenditures (Loan and Non-Loan Program(s)) </t>
  </si>
  <si>
    <r>
      <rPr>
        <b/>
        <u/>
        <sz val="10"/>
        <color theme="1"/>
        <rFont val="Arial"/>
        <family val="2"/>
      </rPr>
      <t>Recalculated Type A Threshold</t>
    </r>
    <r>
      <rPr>
        <sz val="10"/>
        <color theme="1"/>
        <rFont val="Arial"/>
        <family val="2"/>
      </rPr>
      <t xml:space="preserve"> 
</t>
    </r>
    <r>
      <rPr>
        <sz val="9"/>
        <color theme="1"/>
        <rFont val="Arial"/>
        <family val="2"/>
      </rPr>
      <t>(either the $ or the calculation based on the % in #2 above.)</t>
    </r>
  </si>
  <si>
    <t>Determination of Large Loan Programs / Safe Harbor Calculation</t>
  </si>
  <si>
    <t>Notes for #3:</t>
  </si>
  <si>
    <t>Large Loan Programs:</t>
  </si>
  <si>
    <r>
      <t xml:space="preserve">Complete Step 1a when auditee has programs / clusters including loan and loan guarantees on the SEFA.  
</t>
    </r>
    <r>
      <rPr>
        <b/>
        <sz val="12"/>
        <color rgb="FFFF0000"/>
        <rFont val="Arial"/>
        <family val="2"/>
      </rPr>
      <t>If no loan and loan guarantee programs / clusters, STOP and complete 'Step 1b - No Loans' instead.</t>
    </r>
  </si>
  <si>
    <r>
      <t xml:space="preserve">Type B 
Program
</t>
    </r>
    <r>
      <rPr>
        <i/>
        <sz val="9"/>
        <rFont val="Arial"/>
        <family val="2"/>
      </rPr>
      <t>(All remaining programs not meeting the Type A program threshold)</t>
    </r>
    <r>
      <rPr>
        <b/>
        <sz val="9"/>
        <rFont val="Arial"/>
        <family val="2"/>
      </rPr>
      <t xml:space="preserve">
Mark with "X"</t>
    </r>
  </si>
  <si>
    <t xml:space="preserve">2. If it is more efficient, include a copy of the SEFA here and calculate the total Federal expenditures including and excluding program(s) with loans and 
    loan guarantees.  </t>
  </si>
  <si>
    <t>This must match audited Federal Schedule, unless footnote 3 applies.</t>
  </si>
  <si>
    <t>This must match audited Federal Schedule, unless Note 3 immediately below applies.</t>
  </si>
  <si>
    <t>Enter or Calculate Type A Threshold Below</t>
  </si>
  <si>
    <r>
      <rPr>
        <b/>
        <sz val="10"/>
        <color theme="1"/>
        <rFont val="Arial"/>
        <family val="2"/>
      </rPr>
      <t>Type A Programs
based on #1</t>
    </r>
    <r>
      <rPr>
        <sz val="10"/>
        <color theme="1"/>
        <rFont val="Arial"/>
        <family val="2"/>
      </rPr>
      <t xml:space="preserve">
</t>
    </r>
  </si>
  <si>
    <t>Continue to Step 2</t>
  </si>
  <si>
    <t xml:space="preserve">Type A / B Threshold Determination </t>
  </si>
  <si>
    <r>
      <t xml:space="preserve">This section is to document the selection of </t>
    </r>
    <r>
      <rPr>
        <u/>
        <sz val="10"/>
        <color rgb="FF0000FF"/>
        <rFont val="Arial"/>
        <family val="2"/>
      </rPr>
      <t>any</t>
    </r>
    <r>
      <rPr>
        <sz val="10"/>
        <color rgb="FF0000FF"/>
        <rFont val="Arial"/>
        <family val="2"/>
      </rPr>
      <t xml:space="preserve"> additional programs, as may be necessary, to comply with the % of coverage rule. 
As noted in Step 4, auditors do not need to risk assess Type B programs when there are no Type A programs - in this situation </t>
    </r>
    <r>
      <rPr>
        <u/>
        <sz val="10"/>
        <color rgb="FF0000FF"/>
        <rFont val="Arial"/>
        <family val="2"/>
      </rPr>
      <t>any</t>
    </r>
    <r>
      <rPr>
        <sz val="10"/>
        <color rgb="FF0000FF"/>
        <rFont val="Arial"/>
        <family val="2"/>
      </rPr>
      <t xml:space="preserve"> programs may be selected.  
The Uniform Guidance notes that auditors must also audit as major programs such additional programs as may be necessary to comply with the % of coverage rule.  This may require the auditor to audit more programs as major programs than the number of Type A programs.  [200.518(e)(3)]</t>
    </r>
  </si>
  <si>
    <r>
      <t xml:space="preserve">These large loan programs / clusters are automatically considered </t>
    </r>
    <r>
      <rPr>
        <b/>
        <i/>
        <u/>
        <sz val="10"/>
        <color rgb="FFFF0000"/>
        <rFont val="Arial"/>
        <family val="2"/>
      </rPr>
      <t>Type A</t>
    </r>
    <r>
      <rPr>
        <b/>
        <i/>
        <sz val="10"/>
        <color rgb="FFFF0000"/>
        <rFont val="Arial"/>
        <family val="2"/>
      </rPr>
      <t xml:space="preserve"> programs 
(but not necessarily major programs).</t>
    </r>
  </si>
  <si>
    <r>
      <t xml:space="preserve">Total All Program Expenditures </t>
    </r>
    <r>
      <rPr>
        <sz val="10"/>
        <color rgb="FFFF0000"/>
        <rFont val="Arial"/>
        <family val="2"/>
      </rPr>
      <t>(from Step 1a or 1b, as applicable)</t>
    </r>
    <r>
      <rPr>
        <sz val="10"/>
        <rFont val="Arial"/>
        <family val="2"/>
      </rPr>
      <t xml:space="preserve">: </t>
    </r>
  </si>
  <si>
    <r>
      <t xml:space="preserve">Total All Program Expenditures </t>
    </r>
    <r>
      <rPr>
        <sz val="10"/>
        <color rgb="FFFF0000"/>
        <rFont val="Arial"/>
        <family val="2"/>
      </rPr>
      <t xml:space="preserve"> (from Step 1a or 1b, as applicable):)</t>
    </r>
    <r>
      <rPr>
        <sz val="10"/>
        <rFont val="Arial"/>
        <family val="2"/>
      </rPr>
      <t>:</t>
    </r>
  </si>
  <si>
    <t>List all Federal programs from the Schedule of Expenditures of Federal Awards</t>
  </si>
  <si>
    <r>
      <t xml:space="preserve">Program Expenditures (from </t>
    </r>
    <r>
      <rPr>
        <b/>
        <sz val="10"/>
        <color rgb="FFFF0000"/>
        <rFont val="Arial"/>
        <family val="2"/>
      </rPr>
      <t>Step 1a or 1b, as applicable</t>
    </r>
    <r>
      <rPr>
        <b/>
        <sz val="10"/>
        <color theme="1"/>
        <rFont val="Arial"/>
        <family val="2"/>
      </rPr>
      <t xml:space="preserve">): </t>
    </r>
  </si>
  <si>
    <t>a. Not-low-risk Type A programs (from Step 3 worksheet):</t>
  </si>
  <si>
    <r>
      <t xml:space="preserve">Program Expenditures (from </t>
    </r>
    <r>
      <rPr>
        <b/>
        <sz val="11"/>
        <color rgb="FFFF0000"/>
        <rFont val="Arial"/>
        <family val="2"/>
      </rPr>
      <t>Step 1a or 1b, as applicable</t>
    </r>
    <r>
      <rPr>
        <b/>
        <sz val="11"/>
        <color theme="1"/>
        <rFont val="Arial"/>
        <family val="2"/>
      </rPr>
      <t xml:space="preserve">): </t>
    </r>
  </si>
  <si>
    <t>Type B Programs (all remaining programs) [200.518(b)(2)]</t>
  </si>
  <si>
    <t>Determination of Type A Programs [200.518(b)(1)] &amp;</t>
  </si>
  <si>
    <t>#8</t>
  </si>
  <si>
    <r>
      <t>Safe Harbor Calculation</t>
    </r>
    <r>
      <rPr>
        <b/>
        <sz val="10"/>
        <color rgb="FF0000FF"/>
        <rFont val="Arial"/>
        <family val="2"/>
      </rPr>
      <t xml:space="preserve"> </t>
    </r>
  </si>
  <si>
    <t>Continue to Step 1a or 1b, as applicable.</t>
  </si>
  <si>
    <t>Determine Federal programs providing loans based on 200.518(b)(3) in order to determine if large loans exist for #6 below</t>
  </si>
  <si>
    <r>
      <t xml:space="preserve">Complete Step 1b when auditee has NO programs / clusters including loan and loan guarantees on the SEFA.  
</t>
    </r>
    <r>
      <rPr>
        <b/>
        <sz val="12"/>
        <color rgb="FFFF0000"/>
        <rFont val="Arial"/>
        <family val="2"/>
      </rPr>
      <t>If auditee has loan and loan guarantee programs / clusters, STOP and complete 'Step 1a - Loans' instead.</t>
    </r>
  </si>
  <si>
    <t>Type A threshold (determined in Step 1a or1b worksheet):</t>
  </si>
  <si>
    <t xml:space="preserve">If Step d does not equal or exceed the percentage indicated in step c, select any other programs until the percentage coverage equals or exceeds the required amount.  </t>
  </si>
  <si>
    <r>
      <t>If large loan program / clusters are identified, recalculate the Type A Threshold below</t>
    </r>
    <r>
      <rPr>
        <b/>
        <sz val="12"/>
        <color theme="1"/>
        <rFont val="Arial"/>
        <family val="2"/>
      </rPr>
      <t/>
    </r>
  </si>
  <si>
    <t xml:space="preserve">-  </t>
  </si>
  <si>
    <t xml:space="preserve">   </t>
  </si>
  <si>
    <t>3.  If a pass-through or federal agency identifies a material error on a p/y SEFA that CFAE determines does not require reissuance and the pass through 
     or federal agency approve the client to include on the current year SEFA (or if the client adds immaterial p/y errors to the current year SEFA) - these P/Y  
     expenditure amounts are NOT included in the current year RSAR calculations.
4. If a program is considered a large loan program, it is considered a Type A program and excluded in determining Type A threshold.  See #6.</t>
  </si>
  <si>
    <t>Consider sorting the rows by amount.  Then every row above the threshold is Type A and every row below is Type B.</t>
  </si>
  <si>
    <t xml:space="preserve">If it is more efficient, include a copy of the SEFA.  </t>
  </si>
  <si>
    <r>
      <t xml:space="preserve">SEFA Expenditures
</t>
    </r>
    <r>
      <rPr>
        <i/>
        <sz val="10"/>
        <color theme="1"/>
        <rFont val="Arial"/>
        <family val="2"/>
      </rPr>
      <t>200.502(a)</t>
    </r>
  </si>
  <si>
    <r>
      <t xml:space="preserve">List all Federal programs from the Schedule of Expenditures of Federal Awards  </t>
    </r>
    <r>
      <rPr>
        <b/>
        <sz val="10"/>
        <color rgb="FF0000FF"/>
        <rFont val="Arial"/>
        <family val="2"/>
      </rPr>
      <t>[Footnotes 1-3]</t>
    </r>
    <r>
      <rPr>
        <b/>
        <sz val="14"/>
        <color theme="1"/>
        <rFont val="Arial"/>
        <family val="2"/>
      </rPr>
      <t xml:space="preserve">
</t>
    </r>
  </si>
  <si>
    <t>Loan Program Expenditures for #5 below</t>
  </si>
  <si>
    <t>Expenditures 
Based on Tables 1-A or 1-B
200.502(a-d)</t>
  </si>
  <si>
    <r>
      <t>For #5 - #7 only, a</t>
    </r>
    <r>
      <rPr>
        <sz val="10"/>
        <rFont val="Arial"/>
        <family val="2"/>
      </rPr>
      <t xml:space="preserve"> program is only considered to be a Federal program </t>
    </r>
    <r>
      <rPr>
        <u/>
        <sz val="10"/>
        <rFont val="Arial"/>
        <family val="2"/>
      </rPr>
      <t>providing loans</t>
    </r>
    <r>
      <rPr>
        <b/>
        <sz val="11"/>
        <color rgb="FFFF0000"/>
        <rFont val="Arial"/>
        <family val="2"/>
      </rPr>
      <t xml:space="preserve"> if</t>
    </r>
    <r>
      <rPr>
        <sz val="10"/>
        <color rgb="FFFF0000"/>
        <rFont val="Arial"/>
        <family val="2"/>
      </rPr>
      <t xml:space="preserve"> </t>
    </r>
    <r>
      <rPr>
        <sz val="10"/>
        <rFont val="Arial"/>
        <family val="2"/>
      </rPr>
      <t>the value of Federal awards expended for</t>
    </r>
    <r>
      <rPr>
        <sz val="10"/>
        <color rgb="FFFF0000"/>
        <rFont val="Arial"/>
        <family val="2"/>
      </rPr>
      <t xml:space="preserve"> </t>
    </r>
    <r>
      <rPr>
        <sz val="10"/>
        <rFont val="Arial"/>
        <family val="2"/>
      </rPr>
      <t>loans within the program comprises</t>
    </r>
    <r>
      <rPr>
        <u/>
        <sz val="10"/>
        <color rgb="FFFF0000"/>
        <rFont val="Arial"/>
        <family val="2"/>
      </rPr>
      <t xml:space="preserve"> 50% or more</t>
    </r>
    <r>
      <rPr>
        <sz val="10"/>
        <color rgb="FFFF0000"/>
        <rFont val="Arial"/>
        <family val="2"/>
      </rPr>
      <t xml:space="preserve"> </t>
    </r>
    <r>
      <rPr>
        <sz val="10"/>
        <rFont val="Arial"/>
        <family val="2"/>
      </rPr>
      <t>of the total Federal awards expended for the program.</t>
    </r>
    <r>
      <rPr>
        <sz val="10"/>
        <color rgb="FFFF0000"/>
        <rFont val="Arial"/>
        <family val="2"/>
      </rPr>
      <t xml:space="preserve"> </t>
    </r>
    <r>
      <rPr>
        <sz val="10"/>
        <color theme="1"/>
        <rFont val="Arial"/>
        <family val="2"/>
      </rPr>
      <t>A cluster of programs is treated as one program and the value of Federal awards expended under a loan program is determined as described in 200.502 Basis for determining Federal awards expended.  [200.518(b)(3)]</t>
    </r>
  </si>
  <si>
    <r>
      <t xml:space="preserve">200.518(b)(3) states the inclusion of large loan and loan guarantees (loans) must not result in the exclusion of other programs as Type A programs. 
</t>
    </r>
    <r>
      <rPr>
        <sz val="10"/>
        <rFont val="Arial"/>
        <family val="2"/>
      </rPr>
      <t>When a Federal program providing loans exceeds</t>
    </r>
    <r>
      <rPr>
        <sz val="10"/>
        <color rgb="FFFF0000"/>
        <rFont val="Arial"/>
        <family val="2"/>
      </rPr>
      <t xml:space="preserve"> </t>
    </r>
    <r>
      <rPr>
        <b/>
        <u/>
        <sz val="10"/>
        <color rgb="FFFF0000"/>
        <rFont val="Arial"/>
        <family val="2"/>
      </rPr>
      <t>4 times</t>
    </r>
    <r>
      <rPr>
        <sz val="10"/>
        <color rgb="FFFF0000"/>
        <rFont val="Arial"/>
        <family val="2"/>
      </rPr>
      <t xml:space="preserve"> the largest non-loan program</t>
    </r>
    <r>
      <rPr>
        <sz val="10"/>
        <rFont val="Arial"/>
        <family val="2"/>
      </rPr>
      <t xml:space="preserve"> it is considered a</t>
    </r>
    <r>
      <rPr>
        <sz val="10"/>
        <color rgb="FFFF0000"/>
        <rFont val="Arial"/>
        <family val="2"/>
      </rPr>
      <t xml:space="preserve"> large loan program</t>
    </r>
    <r>
      <rPr>
        <sz val="10"/>
        <color theme="1"/>
        <rFont val="Arial"/>
        <family val="2"/>
      </rPr>
      <t>, and</t>
    </r>
    <r>
      <rPr>
        <i/>
        <u/>
        <sz val="10"/>
        <color theme="1"/>
        <rFont val="Arial"/>
        <family val="2"/>
      </rPr>
      <t xml:space="preserve"> the auditor must consider this Federal program as a Type A program and</t>
    </r>
    <r>
      <rPr>
        <sz val="10"/>
        <rFont val="Arial"/>
        <family val="2"/>
      </rPr>
      <t xml:space="preserve"> exclude its value in determining other Type A programs.</t>
    </r>
    <r>
      <rPr>
        <sz val="10"/>
        <color theme="1"/>
        <rFont val="Arial"/>
        <family val="2"/>
      </rPr>
      <t xml:space="preserve"> 
The recalculation of the Type A threshold is performed after removing the total of all large loan programs. </t>
    </r>
  </si>
  <si>
    <r>
      <t xml:space="preserve">Step 1a: When SEFA </t>
    </r>
    <r>
      <rPr>
        <b/>
        <u/>
        <sz val="14"/>
        <color theme="1"/>
        <rFont val="Arial"/>
        <family val="2"/>
      </rPr>
      <t>Includes</t>
    </r>
    <r>
      <rPr>
        <b/>
        <sz val="14"/>
        <color theme="1"/>
        <rFont val="Arial"/>
        <family val="2"/>
      </rPr>
      <t xml:space="preserve"> Loan and Loan Guarantee Programs</t>
    </r>
  </si>
  <si>
    <r>
      <t xml:space="preserve">Step 1b: When SEFA does </t>
    </r>
    <r>
      <rPr>
        <b/>
        <u/>
        <sz val="14"/>
        <color theme="1"/>
        <rFont val="Arial"/>
        <family val="2"/>
      </rPr>
      <t>NOT Include</t>
    </r>
    <r>
      <rPr>
        <b/>
        <sz val="14"/>
        <color theme="1"/>
        <rFont val="Arial"/>
        <family val="2"/>
      </rPr>
      <t xml:space="preserve"> Loan and Loan Guarantee Programs</t>
    </r>
  </si>
  <si>
    <r>
      <t xml:space="preserve">Is the following true for </t>
    </r>
    <r>
      <rPr>
        <b/>
        <u/>
        <sz val="10"/>
        <color theme="1"/>
        <rFont val="Arial"/>
        <family val="2"/>
      </rPr>
      <t>any</t>
    </r>
    <r>
      <rPr>
        <b/>
        <sz val="10"/>
        <color theme="1"/>
        <rFont val="Arial"/>
        <family val="2"/>
      </rPr>
      <t xml:space="preserve"> of the programs/clusters including loan or loan guarantees - was the value of the Federal awards expended </t>
    </r>
    <r>
      <rPr>
        <b/>
        <u/>
        <sz val="10"/>
        <color theme="1"/>
        <rFont val="Arial"/>
        <family val="2"/>
      </rPr>
      <t>for loans and loan guarantees</t>
    </r>
    <r>
      <rPr>
        <b/>
        <sz val="10"/>
        <color theme="1"/>
        <rFont val="Arial"/>
        <family val="2"/>
      </rPr>
      <t xml:space="preserve"> 50% or more of the total program / cluster expenditures?
</t>
    </r>
    <r>
      <rPr>
        <b/>
        <sz val="10"/>
        <color rgb="FF00B0F0"/>
        <rFont val="Arial"/>
        <family val="2"/>
      </rPr>
      <t xml:space="preserve">
</t>
    </r>
    <r>
      <rPr>
        <b/>
        <sz val="10"/>
        <rFont val="Arial"/>
        <family val="2"/>
      </rPr>
      <t xml:space="preserve">Yes </t>
    </r>
    <r>
      <rPr>
        <sz val="10"/>
        <rFont val="Arial"/>
        <family val="2"/>
      </rPr>
      <t>- List the programs in next table.</t>
    </r>
    <r>
      <rPr>
        <b/>
        <sz val="10"/>
        <rFont val="Arial"/>
        <family val="2"/>
      </rPr>
      <t xml:space="preserve">
No </t>
    </r>
    <r>
      <rPr>
        <sz val="10"/>
        <rFont val="Arial"/>
        <family val="2"/>
      </rPr>
      <t>- STOP and insert/calculate Type A threshold below.</t>
    </r>
    <r>
      <rPr>
        <b/>
        <sz val="10"/>
        <rFont val="Arial"/>
        <family val="2"/>
      </rPr>
      <t xml:space="preserve">
</t>
    </r>
  </si>
  <si>
    <t>Consider the following table when determining the Type A / B threshold in subsequent steps</t>
  </si>
  <si>
    <r>
      <t>Does the total audited SEFA exceed $25 million?</t>
    </r>
    <r>
      <rPr>
        <b/>
        <sz val="10"/>
        <color rgb="FF00B0F0"/>
        <rFont val="Arial"/>
        <family val="2"/>
      </rPr>
      <t xml:space="preserve"> 
</t>
    </r>
    <r>
      <rPr>
        <b/>
        <sz val="10"/>
        <rFont val="Arial"/>
        <family val="2"/>
      </rPr>
      <t xml:space="preserve">Yes </t>
    </r>
    <r>
      <rPr>
        <sz val="10"/>
        <rFont val="Arial"/>
        <family val="2"/>
      </rPr>
      <t xml:space="preserve">- Go to next step </t>
    </r>
    <r>
      <rPr>
        <b/>
        <sz val="10"/>
        <rFont val="Arial"/>
        <family val="2"/>
      </rPr>
      <t xml:space="preserve">
No </t>
    </r>
    <r>
      <rPr>
        <sz val="10"/>
        <rFont val="Arial"/>
        <family val="2"/>
      </rPr>
      <t>- STOP and use $750,000 as Type A / B Threshold, complete the Type A &amp; B columns in # 3 above and continue to Step 2.</t>
    </r>
    <r>
      <rPr>
        <b/>
        <sz val="10"/>
        <rFont val="Arial"/>
        <family val="2"/>
      </rPr>
      <t xml:space="preserve">
</t>
    </r>
  </si>
  <si>
    <r>
      <rPr>
        <b/>
        <u/>
        <sz val="12"/>
        <color theme="1"/>
        <rFont val="Arial"/>
        <family val="2"/>
      </rPr>
      <t>If Yes:</t>
    </r>
    <r>
      <rPr>
        <sz val="12"/>
        <color theme="1"/>
        <rFont val="Arial"/>
        <family val="2"/>
      </rPr>
      <t xml:space="preserve"> </t>
    </r>
    <r>
      <rPr>
        <sz val="10"/>
        <color theme="1"/>
        <rFont val="Arial"/>
        <family val="2"/>
      </rPr>
      <t xml:space="preserve"> Loan programs/clusters identified in #5 above, that </t>
    </r>
    <r>
      <rPr>
        <b/>
        <sz val="10"/>
        <color theme="1"/>
        <rFont val="Arial"/>
        <family val="2"/>
      </rPr>
      <t xml:space="preserve">exceed </t>
    </r>
    <r>
      <rPr>
        <sz val="10"/>
        <color theme="1"/>
        <rFont val="Arial"/>
        <family val="2"/>
      </rPr>
      <t>the Safe Harbor Threshold identified above:</t>
    </r>
  </si>
  <si>
    <r>
      <rPr>
        <b/>
        <u/>
        <sz val="12"/>
        <color theme="1"/>
        <rFont val="Arial"/>
        <family val="2"/>
      </rPr>
      <t>If No</t>
    </r>
    <r>
      <rPr>
        <sz val="12"/>
        <color theme="1"/>
        <rFont val="Arial"/>
        <family val="2"/>
      </rPr>
      <t>:</t>
    </r>
    <r>
      <rPr>
        <sz val="10"/>
        <color theme="1"/>
        <rFont val="Arial"/>
        <family val="2"/>
      </rPr>
      <t xml:space="preserve">  Insert or calculate the Type A Threshold based on Table 2 above; complete the Type A &amp; B columns in Table #3 above; and continue to Step 2.</t>
    </r>
  </si>
  <si>
    <r>
      <t xml:space="preserve">Do any loan programs/clusters identified in item #5 above exceed the calculated Safe Harbor Threshold?
</t>
    </r>
    <r>
      <rPr>
        <b/>
        <sz val="10"/>
        <color rgb="FF00B0F0"/>
        <rFont val="Arial"/>
        <family val="2"/>
      </rPr>
      <t xml:space="preserve">
</t>
    </r>
    <r>
      <rPr>
        <b/>
        <sz val="10"/>
        <rFont val="Arial"/>
        <family val="2"/>
      </rPr>
      <t xml:space="preserve">Yes </t>
    </r>
    <r>
      <rPr>
        <sz val="10"/>
        <rFont val="Arial"/>
        <family val="2"/>
      </rPr>
      <t>- Complete the following table and go to #7 below</t>
    </r>
    <r>
      <rPr>
        <b/>
        <sz val="10"/>
        <rFont val="Arial"/>
        <family val="2"/>
      </rPr>
      <t xml:space="preserve">
No </t>
    </r>
    <r>
      <rPr>
        <sz val="10"/>
        <rFont val="Arial"/>
        <family val="2"/>
      </rPr>
      <t>- STOP and insert/calculate Type A threshold below</t>
    </r>
    <r>
      <rPr>
        <b/>
        <sz val="10"/>
        <rFont val="Arial"/>
        <family val="2"/>
      </rPr>
      <t xml:space="preserve">
</t>
    </r>
  </si>
  <si>
    <r>
      <rPr>
        <b/>
        <sz val="14"/>
        <color theme="1"/>
        <rFont val="Arial"/>
        <family val="2"/>
      </rPr>
      <t>Complete the Type A &amp; Type B columns in #3 above.</t>
    </r>
    <r>
      <rPr>
        <sz val="10"/>
        <color theme="1"/>
        <rFont val="Arial"/>
        <family val="2"/>
      </rPr>
      <t xml:space="preserve">
-- All large loan programs identified in #6 above are Type A programs.
-- All programs exceeding the Type A / B threshold recalculated in #7 above are Type A programs.
-- All other programs are Type B programs.
-- Continue to Step 2.</t>
    </r>
  </si>
  <si>
    <r>
      <rPr>
        <b/>
        <u/>
        <sz val="12"/>
        <color theme="1"/>
        <rFont val="Arial"/>
        <family val="2"/>
      </rPr>
      <t>If Yes</t>
    </r>
    <r>
      <rPr>
        <sz val="12"/>
        <color theme="1"/>
        <rFont val="Arial"/>
        <family val="2"/>
      </rPr>
      <t>:</t>
    </r>
    <r>
      <rPr>
        <sz val="10"/>
        <color theme="1"/>
        <rFont val="Arial"/>
        <family val="2"/>
      </rPr>
      <t xml:space="preserve">  List the loan programs/clusters for which the question above was answered yes; and proceed to #6 below.</t>
    </r>
  </si>
  <si>
    <t>LOAN PROGRAMS</t>
  </si>
  <si>
    <t>NON-LOAN PROGRAMS</t>
  </si>
  <si>
    <r>
      <t xml:space="preserve">Table 1-A: Calculating Federal Expenditures for loan programs </t>
    </r>
    <r>
      <rPr>
        <b/>
        <u/>
        <sz val="9"/>
        <color rgb="FFFF0000"/>
        <rFont val="Arial"/>
        <family val="2"/>
      </rPr>
      <t>WITHOUT</t>
    </r>
    <r>
      <rPr>
        <b/>
        <sz val="9"/>
        <color rgb="FFFF0000"/>
        <rFont val="Arial"/>
        <family val="2"/>
      </rPr>
      <t xml:space="preserve"> </t>
    </r>
    <r>
      <rPr>
        <b/>
        <sz val="9"/>
        <color theme="1"/>
        <rFont val="Arial"/>
        <family val="2"/>
      </rPr>
      <t xml:space="preserve">significant continuing compliance requirements </t>
    </r>
    <r>
      <rPr>
        <b/>
        <sz val="9"/>
        <color rgb="FF0000FF"/>
        <rFont val="Arial"/>
        <family val="2"/>
      </rPr>
      <t>[see footnote 1]</t>
    </r>
    <r>
      <rPr>
        <b/>
        <sz val="9"/>
        <color theme="1"/>
        <rFont val="Arial"/>
        <family val="2"/>
      </rPr>
      <t xml:space="preserve"> on balances </t>
    </r>
    <r>
      <rPr>
        <b/>
        <sz val="9"/>
        <rFont val="Arial"/>
        <family val="2"/>
      </rPr>
      <t>of loans</t>
    </r>
    <r>
      <rPr>
        <b/>
        <sz val="9"/>
        <color theme="1"/>
        <rFont val="Arial"/>
        <family val="2"/>
      </rPr>
      <t xml:space="preserve"> from previous years:  [200.502(b)]</t>
    </r>
  </si>
  <si>
    <r>
      <t xml:space="preserve">Table 1-B: Calculating Federal Expenditures for loan programs </t>
    </r>
    <r>
      <rPr>
        <b/>
        <u/>
        <sz val="9"/>
        <color rgb="FFFF0000"/>
        <rFont val="Arial"/>
        <family val="2"/>
      </rPr>
      <t>WITH</t>
    </r>
    <r>
      <rPr>
        <b/>
        <sz val="9"/>
        <color theme="1"/>
        <rFont val="Arial"/>
        <family val="2"/>
      </rPr>
      <t xml:space="preserve"> significant continuing compliance requirements </t>
    </r>
    <r>
      <rPr>
        <b/>
        <sz val="9"/>
        <color rgb="FF0000FF"/>
        <rFont val="Arial"/>
        <family val="2"/>
      </rPr>
      <t>[see footnote 1]</t>
    </r>
    <r>
      <rPr>
        <b/>
        <sz val="9"/>
        <color theme="1"/>
        <rFont val="Arial"/>
        <family val="2"/>
      </rPr>
      <t xml:space="preserve"> on balances </t>
    </r>
    <r>
      <rPr>
        <b/>
        <sz val="9"/>
        <rFont val="Arial"/>
        <family val="2"/>
      </rPr>
      <t>of loans</t>
    </r>
    <r>
      <rPr>
        <b/>
        <sz val="9"/>
        <color theme="1"/>
        <rFont val="Arial"/>
        <family val="2"/>
      </rPr>
      <t xml:space="preserve"> from previous years:  [200.502(b)]</t>
    </r>
  </si>
  <si>
    <r>
      <t xml:space="preserve">During completeness procedures, auditors should also determine if the loan and loan guarantee program(s) include significant compliance requirements.  It is important to determine this because if there are significant continuing compliance requirements, the auditee should add the beginning of the fiscal period balance of loans receivable from previous years  in determining the expenditures for the loan and loan guarantee program.  That is the </t>
    </r>
    <r>
      <rPr>
        <i/>
        <sz val="9"/>
        <color rgb="FFFF0000"/>
        <rFont val="Arial"/>
        <family val="2"/>
      </rPr>
      <t>only</t>
    </r>
    <r>
      <rPr>
        <sz val="9"/>
        <color rgb="FF1F497D"/>
        <rFont val="Arial"/>
        <family val="2"/>
      </rPr>
      <t xml:space="preserve"> </t>
    </r>
    <r>
      <rPr>
        <sz val="9"/>
        <color theme="1"/>
        <rFont val="Arial"/>
        <family val="2"/>
      </rPr>
      <t>difference in the tables below.  However, not all ongoing requirements are considered to be significant continuing compliance requirements.   When reviewing grant information and in discussions with the client when performing the completeness procedures</t>
    </r>
    <r>
      <rPr>
        <sz val="9"/>
        <color rgb="FF1F497D"/>
        <rFont val="Arial"/>
        <family val="2"/>
      </rPr>
      <t>,</t>
    </r>
    <r>
      <rPr>
        <sz val="9"/>
        <color theme="1"/>
        <rFont val="Arial"/>
        <family val="2"/>
      </rPr>
      <t xml:space="preserve"> auditors should evaluate if significant continuing compliance requirements exist. In addition, when available, certain FACCRs contain guidance to assist in determining if the program has significant continuing compliance requirements.</t>
    </r>
  </si>
  <si>
    <r>
      <t xml:space="preserve">Review auditee's calculation of programs/clusters which include loan program expenditures: (see also 200.502 &amp; </t>
    </r>
    <r>
      <rPr>
        <b/>
        <sz val="14"/>
        <color rgb="FF0000FF"/>
        <rFont val="Arial"/>
        <family val="2"/>
      </rPr>
      <t>[footnotes 2, 4 &amp; 5]</t>
    </r>
    <r>
      <rPr>
        <b/>
        <sz val="14"/>
        <color theme="1"/>
        <rFont val="Arial"/>
        <family val="2"/>
      </rPr>
      <t>)</t>
    </r>
  </si>
  <si>
    <r>
      <t xml:space="preserve">Were there any material weaknesses in internal control in the GAGAS-level (financial-statement-level) report?  </t>
    </r>
    <r>
      <rPr>
        <sz val="9"/>
        <color theme="1"/>
        <rFont val="Arial"/>
        <family val="2"/>
      </rPr>
      <t xml:space="preserve"> [200.520(c)]</t>
    </r>
    <r>
      <rPr>
        <b/>
        <sz val="9"/>
        <color theme="1"/>
        <rFont val="Arial"/>
        <family val="2"/>
      </rPr>
      <t xml:space="preserve">  </t>
    </r>
    <r>
      <rPr>
        <b/>
        <sz val="9"/>
        <color rgb="FF0000FF"/>
        <rFont val="Arial"/>
        <family val="2"/>
      </rPr>
      <t>[See Footnote 3]</t>
    </r>
  </si>
  <si>
    <t>Total Expenditures, Major Type A (not low risk)</t>
  </si>
  <si>
    <t xml:space="preserve">Material Weaknesses relating to the SEFA Reporting Requirements (reported as P on the Data Collection Form) in 2 CFR 200.510(b) do not relate to one of the 12 program specific compliance requirements and do not impact program specific risk. Therefore, in instances where the only finding relating to the program is due to SEFA reporting this question can be answered no. </t>
  </si>
  <si>
    <r>
      <t xml:space="preserve">Did a Type A </t>
    </r>
    <r>
      <rPr>
        <b/>
        <i/>
        <u/>
        <sz val="9"/>
        <color theme="1"/>
        <rFont val="Arial"/>
        <family val="2"/>
      </rPr>
      <t>major</t>
    </r>
    <r>
      <rPr>
        <b/>
        <sz val="9"/>
        <color theme="1"/>
        <rFont val="Arial"/>
        <family val="2"/>
      </rPr>
      <t xml:space="preserve"> program report any material weaknesses in internal control in the Single Audit report? </t>
    </r>
    <r>
      <rPr>
        <sz val="9"/>
        <color theme="1"/>
        <rFont val="Arial"/>
        <family val="2"/>
      </rPr>
      <t xml:space="preserve"> [200.520(e)(1)]  </t>
    </r>
    <r>
      <rPr>
        <b/>
        <sz val="9"/>
        <color theme="1"/>
        <rFont val="Arial"/>
        <family val="2"/>
      </rPr>
      <t xml:space="preserve"> </t>
    </r>
    <r>
      <rPr>
        <b/>
        <sz val="9"/>
        <color rgb="FF0000FF"/>
        <rFont val="Arial"/>
        <family val="2"/>
      </rPr>
      <t>[See Footnote 5]</t>
    </r>
  </si>
  <si>
    <t xml:space="preserve">Uniform Guidance (2 CFR 200.520) does not permit cognizant or oversight agencies to issue waivers in certain circumstances to allow an entity to qualify as a low-risk auditee, that otherwise would not have. </t>
  </si>
  <si>
    <t xml:space="preserve">If no Type A programs in either year, these last three questions are n/a and do not need answered for Type B programs. Material Weaknesses relating to the SEFA Reporting Requirements (reported as P on the Data Collection Form) in 2 CFR 200.510(b) do not relate to one of the 12 program specific compliance requirements and do not impact program specific risk. Therefore, in instances where the only finding relating to the program is due to SEFA reporting this question can be answered no. </t>
  </si>
  <si>
    <r>
      <t xml:space="preserve">   </t>
    </r>
    <r>
      <rPr>
        <b/>
        <sz val="12"/>
        <color theme="1"/>
        <rFont val="Arial"/>
        <family val="2"/>
      </rPr>
      <t xml:space="preserve">Table 4-1 </t>
    </r>
    <r>
      <rPr>
        <sz val="12"/>
        <color theme="1"/>
        <rFont val="Arial"/>
        <family val="2"/>
      </rPr>
      <t xml:space="preserve">     Minimum Dollar Amounts of Type B Programs to be Risk Analyzed</t>
    </r>
  </si>
  <si>
    <r>
      <rPr>
        <b/>
        <sz val="10"/>
        <color theme="1"/>
        <rFont val="Arial"/>
        <family val="2"/>
      </rPr>
      <t>7.19</t>
    </r>
    <r>
      <rPr>
        <sz val="10"/>
        <color theme="1"/>
        <rFont val="Arial"/>
        <family val="2"/>
      </rPr>
      <t xml:space="preserve"> The Uniform Guidance provides specific guidance regarding how to determine the value of certain types of federal financial assistance.</t>
    </r>
  </si>
  <si>
    <t>Table 7-2 summarizes the bases for valuing federal awards expended. (See 2 CFR 200.502 for additional details.)</t>
  </si>
  <si>
    <r>
      <t>[</t>
    </r>
    <r>
      <rPr>
        <b/>
        <sz val="10"/>
        <color rgb="FF0000FF"/>
        <rFont val="Arial"/>
        <family val="2"/>
      </rPr>
      <t>7</t>
    </r>
    <r>
      <rPr>
        <b/>
        <u/>
        <sz val="10"/>
        <color rgb="FF0000FF"/>
        <rFont val="Arial"/>
        <family val="2"/>
      </rPr>
      <t>]</t>
    </r>
  </si>
  <si>
    <r>
      <rPr>
        <b/>
        <sz val="9"/>
        <color theme="1"/>
        <rFont val="Arial"/>
        <family val="2"/>
      </rPr>
      <t>In the most recent audit period, did this program have an internal control deficiency that was identified as a material weakness in the Single Audit letter?</t>
    </r>
    <r>
      <rPr>
        <sz val="9"/>
        <color theme="1"/>
        <rFont val="Arial"/>
        <family val="2"/>
      </rPr>
      <t xml:space="preserve"> [200</t>
    </r>
    <r>
      <rPr>
        <b/>
        <sz val="9"/>
        <color rgb="FF0000FF"/>
        <rFont val="Arial"/>
        <family val="2"/>
      </rPr>
      <t>.</t>
    </r>
    <r>
      <rPr>
        <sz val="9"/>
        <color theme="1"/>
        <rFont val="Arial"/>
        <family val="2"/>
      </rPr>
      <t xml:space="preserve">518(c)(1)(i)] </t>
    </r>
    <r>
      <rPr>
        <b/>
        <sz val="9"/>
        <color rgb="FF0000FF"/>
        <rFont val="Arial"/>
        <family val="2"/>
      </rPr>
      <t xml:space="preserve"> [See Footnotes 6 and 7]</t>
    </r>
    <r>
      <rPr>
        <sz val="9"/>
        <color theme="1"/>
        <rFont val="Arial"/>
        <family val="2"/>
      </rPr>
      <t xml:space="preserve">
</t>
    </r>
    <r>
      <rPr>
        <b/>
        <sz val="9"/>
        <color theme="1"/>
        <rFont val="Arial"/>
        <family val="2"/>
      </rPr>
      <t>Yes</t>
    </r>
    <r>
      <rPr>
        <sz val="9"/>
        <color theme="1"/>
        <rFont val="Arial"/>
        <family val="2"/>
      </rPr>
      <t xml:space="preserve"> = not low risk
</t>
    </r>
    <r>
      <rPr>
        <b/>
        <sz val="9"/>
        <color theme="1"/>
        <rFont val="Arial"/>
        <family val="2"/>
      </rPr>
      <t>No</t>
    </r>
    <r>
      <rPr>
        <sz val="9"/>
        <color theme="1"/>
        <rFont val="Arial"/>
        <family val="2"/>
      </rPr>
      <t xml:space="preserve"> = go to the next block
</t>
    </r>
  </si>
  <si>
    <r>
      <t xml:space="preserve">Required Elements </t>
    </r>
    <r>
      <rPr>
        <b/>
        <sz val="12"/>
        <color rgb="FF0000FF"/>
        <rFont val="Arial"/>
        <family val="2"/>
      </rPr>
      <t>[See Footnote 2]</t>
    </r>
  </si>
  <si>
    <r>
      <rPr>
        <b/>
        <sz val="9"/>
        <color theme="1"/>
        <rFont val="Arial"/>
        <family val="2"/>
      </rPr>
      <t>Prior audit findings?</t>
    </r>
    <r>
      <rPr>
        <sz val="9"/>
        <color theme="1"/>
        <rFont val="Arial"/>
        <family val="2"/>
      </rPr>
      <t xml:space="preserve">  Particularly when could have a significant impact on the Federal program or has not been corrected.  [200.519(b)(2)] </t>
    </r>
    <r>
      <rPr>
        <b/>
        <sz val="9"/>
        <color rgb="FF0000FF"/>
        <rFont val="Arial"/>
        <family val="2"/>
      </rPr>
      <t xml:space="preserve"> [See Footnotes 4 &amp; 6] </t>
    </r>
    <r>
      <rPr>
        <sz val="9"/>
        <color theme="1"/>
        <rFont val="Arial"/>
        <family val="2"/>
      </rPr>
      <t xml:space="preserve"> 
</t>
    </r>
    <r>
      <rPr>
        <b/>
        <sz val="9"/>
        <color theme="1"/>
        <rFont val="Arial"/>
        <family val="2"/>
      </rPr>
      <t>Yes</t>
    </r>
    <r>
      <rPr>
        <sz val="9"/>
        <color theme="1"/>
        <rFont val="Arial"/>
        <family val="2"/>
      </rPr>
      <t xml:space="preserve"> = indicates higher risk
Whether yes or no, go to the next block
</t>
    </r>
  </si>
  <si>
    <t>2. See SEFA Guidance Tab for additional information.</t>
  </si>
  <si>
    <r>
      <t xml:space="preserve">3. Auditors must annually risk assess (1) </t>
    </r>
    <r>
      <rPr>
        <u/>
        <sz val="10"/>
        <rFont val="Arial"/>
        <family val="2"/>
      </rPr>
      <t>programs</t>
    </r>
    <r>
      <rPr>
        <sz val="10"/>
        <rFont val="Arial"/>
        <family val="2"/>
      </rPr>
      <t xml:space="preserve"> (steps 3 &amp; 4) </t>
    </r>
    <r>
      <rPr>
        <b/>
        <sz val="10"/>
        <rFont val="Arial"/>
        <family val="2"/>
      </rPr>
      <t>and</t>
    </r>
    <r>
      <rPr>
        <sz val="10"/>
        <rFont val="Arial"/>
        <family val="2"/>
      </rPr>
      <t xml:space="preserve"> (2) the </t>
    </r>
    <r>
      <rPr>
        <u/>
        <sz val="10"/>
        <rFont val="Arial"/>
        <family val="2"/>
      </rPr>
      <t>entity</t>
    </r>
    <r>
      <rPr>
        <sz val="10"/>
        <rFont val="Arial"/>
        <family val="2"/>
      </rPr>
      <t xml:space="preserve"> (step 2 - to determine whether 20% or 40% program coverage is required). </t>
    </r>
  </si>
  <si>
    <t>In any instance in which a compliance requirement has been removed from a program/cluster, as shown in the Part 2 matrix of the OMB Compliance Supplement, if there was an audit finding related to that compliance requirement in an audit conducted using the prior year’s Supplement, that finding(s) must continue to be reported in the summary schedule of prior audit findings and considered in the major program determination under 2 CFR section 200.518.  In any instance in which a compliance requirement was added to a program/cluster in the current year’s Supplement, auditors are not expected to have tested for that requirement under the prior year’s audit.  This includes correction of an error, if any, as identified in Appendix V of the Supplement.  [OMB Compliance Supplement, Appendix VII]</t>
  </si>
  <si>
    <t xml:space="preserve">NOTE: </t>
  </si>
  <si>
    <t>Regular programmatic expenditures administered through the program (non-loan programs using the same AL #)</t>
  </si>
  <si>
    <t xml:space="preserve">AL #
</t>
  </si>
  <si>
    <t>AL #</t>
  </si>
  <si>
    <t>AL #(s)</t>
  </si>
  <si>
    <t>AL #/Cluster</t>
  </si>
  <si>
    <t xml:space="preserve"> AL #</t>
  </si>
  <si>
    <t>AL #
(judgmentally selected to achieve % coverage required)</t>
  </si>
  <si>
    <t xml:space="preserve">If a pass-through or federal agency identifies a material error on a p/y SEFA that CFAE determines does not require reissuance and the pass through or federal agency approve the client to include on the current year Notes to the SEFA (or if the client adds immaterial p/y errors to the current year SEFA) - these P/Y expenditure amounts are NOT included in the current year RSAR calculations.
</t>
  </si>
  <si>
    <t xml:space="preserve"> </t>
  </si>
  <si>
    <t xml:space="preserve">Source: </t>
  </si>
  <si>
    <t xml:space="preserve">Agency </t>
  </si>
  <si>
    <t xml:space="preserve">Assistance Listing (CFDA) Number </t>
  </si>
  <si>
    <t xml:space="preserve">Title </t>
  </si>
  <si>
    <t>Coronavirus State and Local Fiscal Recovery Funds</t>
  </si>
  <si>
    <t xml:space="preserve">84. 425 </t>
  </si>
  <si>
    <t xml:space="preserve">Education Stabilization Fund </t>
  </si>
  <si>
    <r>
      <t xml:space="preserve">Per AICPA </t>
    </r>
    <r>
      <rPr>
        <i/>
        <sz val="10"/>
        <color rgb="FF0000FF"/>
        <rFont val="Arial"/>
        <family val="2"/>
      </rPr>
      <t>Single Audit Guide</t>
    </r>
    <r>
      <rPr>
        <sz val="10"/>
        <color rgb="FF0000FF"/>
        <rFont val="Arial"/>
        <family val="2"/>
      </rPr>
      <t xml:space="preserve">, 7.20, the Uniform Guidance does not specifically define the term continuing compliance requirements, as used in these sections. Therefore, determining whether a loan has continuing compliance requirements is an important auditee consideration when determining federal awards expended and preparing the schedule of expenditure of federal awards. Some federal agencies assist auditees with making this determination by indicating whether specific loan programs have continuing compliance requirements in the OMB Compliance Supplement. Terms and conditions of federal awards or subawards may also address whether a loan has continuing compliance requirements. </t>
    </r>
  </si>
  <si>
    <r>
      <rPr>
        <sz val="12"/>
        <color rgb="FFFF0000"/>
        <rFont val="Arial Black"/>
        <family val="2"/>
      </rPr>
      <t>Important Note:</t>
    </r>
    <r>
      <rPr>
        <sz val="10"/>
        <color theme="1"/>
        <rFont val="Arial"/>
        <family val="2"/>
      </rPr>
      <t xml:space="preserve">  Per 200.518(e)
• At a minimum, the auditor must audit </t>
    </r>
    <r>
      <rPr>
        <u/>
        <sz val="10"/>
        <color theme="1"/>
        <rFont val="Arial"/>
        <family val="2"/>
      </rPr>
      <t>all</t>
    </r>
    <r>
      <rPr>
        <sz val="10"/>
        <color theme="1"/>
        <rFont val="Arial"/>
        <family val="2"/>
      </rPr>
      <t xml:space="preserve"> of the following as major programs:
         o    </t>
    </r>
    <r>
      <rPr>
        <u/>
        <sz val="10"/>
        <color theme="1"/>
        <rFont val="Arial"/>
        <family val="2"/>
      </rPr>
      <t>All</t>
    </r>
    <r>
      <rPr>
        <sz val="10"/>
        <color theme="1"/>
        <rFont val="Arial"/>
        <family val="2"/>
      </rPr>
      <t xml:space="preserve"> not-low risk Type A programs identified in Step 3, </t>
    </r>
    <r>
      <rPr>
        <b/>
        <sz val="10"/>
        <color rgb="FFFF0000"/>
        <rFont val="Arial"/>
        <family val="2"/>
      </rPr>
      <t xml:space="preserve">plus: </t>
    </r>
    <r>
      <rPr>
        <sz val="10"/>
        <color theme="1"/>
        <rFont val="Arial"/>
        <family val="2"/>
      </rPr>
      <t xml:space="preserve">
         o    </t>
    </r>
    <r>
      <rPr>
        <u/>
        <sz val="10"/>
        <color theme="1"/>
        <rFont val="Arial"/>
        <family val="2"/>
      </rPr>
      <t>All</t>
    </r>
    <r>
      <rPr>
        <sz val="10"/>
        <color theme="1"/>
        <rFont val="Arial"/>
        <family val="2"/>
      </rPr>
      <t xml:space="preserve"> high-risk Type B programs identified in Step 4</t>
    </r>
    <r>
      <rPr>
        <b/>
        <sz val="10"/>
        <color rgb="FFFF0000"/>
        <rFont val="Arial"/>
        <family val="2"/>
      </rPr>
      <t xml:space="preserve">, plus: </t>
    </r>
    <r>
      <rPr>
        <sz val="10"/>
        <color theme="1"/>
        <rFont val="Arial"/>
        <family val="2"/>
      </rPr>
      <t xml:space="preserve">
         o    Any additional programs, as may be necessary to comply with the % of coverage rule.
        That is, the auditor must audit </t>
    </r>
    <r>
      <rPr>
        <u/>
        <sz val="10"/>
        <color theme="1"/>
        <rFont val="Arial"/>
        <family val="2"/>
      </rPr>
      <t>all</t>
    </r>
    <r>
      <rPr>
        <sz val="10"/>
        <color theme="1"/>
        <rFont val="Arial"/>
        <family val="2"/>
      </rPr>
      <t xml:space="preserve"> not-low risk Type A (Step 3) programs AND </t>
    </r>
    <r>
      <rPr>
        <u/>
        <sz val="10"/>
        <color theme="1"/>
        <rFont val="Arial"/>
        <family val="2"/>
      </rPr>
      <t>all</t>
    </r>
    <r>
      <rPr>
        <sz val="10"/>
        <color theme="1"/>
        <rFont val="Arial"/>
        <family val="2"/>
      </rPr>
      <t xml:space="preserve"> high-risk Type B programs (Step 4), even if the 20% or 40% coverage  
        requirement is exceeded.
        </t>
    </r>
    <r>
      <rPr>
        <sz val="10"/>
        <rFont val="Arial"/>
        <family val="2"/>
      </rPr>
      <t>However, as noted on Step 4, the auditor is not required to identify more high-risk Type B programs than at least 1/4 the number of low-risk Type A 
        programs.
• In addition, per 200.503(e) and 8.16 of the AICPA</t>
    </r>
    <r>
      <rPr>
        <i/>
        <sz val="10"/>
        <rFont val="Arial"/>
        <family val="2"/>
      </rPr>
      <t xml:space="preserve"> Single Audit Guide</t>
    </r>
    <r>
      <rPr>
        <sz val="10"/>
        <rFont val="Arial"/>
        <family val="2"/>
      </rPr>
      <t xml:space="preserve">, a federal agency or pass-through entity may request a program be audited as major.  If the client notifies the auditor, or if the auditor becomes aware that an agency requires a program to be audited as a major program, and the major program determination does not conclude such, contact CFAE via the FACCR specialty in Spiceworks for guidance.
.
</t>
    </r>
    <r>
      <rPr>
        <strike/>
        <sz val="10"/>
        <rFont val="Arial"/>
        <family val="2"/>
      </rPr>
      <t xml:space="preserve">
</t>
    </r>
    <r>
      <rPr>
        <sz val="10"/>
        <rFont val="Arial"/>
        <family val="2"/>
      </rPr>
      <t xml:space="preserve">
</t>
    </r>
  </si>
  <si>
    <r>
      <t xml:space="preserve">Per AICPA </t>
    </r>
    <r>
      <rPr>
        <b/>
        <i/>
        <sz val="10"/>
        <color rgb="FF0000FF"/>
        <rFont val="Arial"/>
        <family val="2"/>
      </rPr>
      <t>Single Audit Guide</t>
    </r>
    <r>
      <rPr>
        <b/>
        <sz val="10"/>
        <color rgb="FF0000FF"/>
        <rFont val="Arial"/>
        <family val="2"/>
      </rPr>
      <t xml:space="preserve">:
* Table 7-1 Basis for Determining when Federal Awards are Expended
* Table 7-2 Determining the Value of Noncash Awards Expended
</t>
    </r>
  </si>
  <si>
    <t xml:space="preserve">The following is a complete list of Federal programs which have a "higher risk" designation. </t>
  </si>
  <si>
    <t xml:space="preserve">Education* </t>
  </si>
  <si>
    <t>HHS*</t>
  </si>
  <si>
    <t>HHS**</t>
  </si>
  <si>
    <t>Treasury*</t>
  </si>
  <si>
    <t>93.778/93.777/93.775</t>
  </si>
  <si>
    <t>Medicaid Cluster</t>
  </si>
  <si>
    <t>Emergency Rental Assistance</t>
  </si>
  <si>
    <t>and are thus considered 100% COVID-19 funding.</t>
  </si>
  <si>
    <r>
      <t xml:space="preserve">OMB Suggests the following procedures for determining compliance with the FAC filing requirements:            [OMB Compliance Supplement, Appendix VII]
If single audits were performed in any of the prior two audit periods, obtain a copy of the data collection form (form SF-SAC) and the reporting package.  Perform the following:
a. Calculate the "Nine Month Due Date" to file with the FAC as the date 9 months after the end of the audit period. For example, for audit periods ending June 30, 2022, the audit report would be due March 31, 2023.
b. Access the FAC web page at  https://harvester.census.gov/facweb/ 
c. Select the "Find Audit Information" option and using the "Search for Single Audits" option for the audit year in question, locate the FAC record for the entity. Verify correct record by comparing both the entity name and EIN number from the entity's copy of the SF-SAC to the FAC web page.
d. For this record, located on the FAC web page, compare the "Date Received" to the Nine Month Due Date to determine if the due date was met.  
</t>
    </r>
    <r>
      <rPr>
        <i/>
        <sz val="10"/>
        <color theme="10"/>
        <rFont val="Arial"/>
        <family val="2"/>
      </rPr>
      <t>e.  As for the 30 calendar day requirement - the audit 'release date' per our website can be used to determine if this was met.  If the prior year report was an IPA report, likely the FAC filing date will be before the audit 'release date' per our website.  We will still compare to the audit 'release date' per our website, as it is the most reasonable date available to us.]  [Source:  AOS CFAE]</t>
    </r>
  </si>
  <si>
    <r>
      <rPr>
        <b/>
        <sz val="9"/>
        <color theme="1"/>
        <rFont val="Arial"/>
        <family val="2"/>
      </rPr>
      <t>Higher Risk Designation: 
a. Has the federal OMB designated the program as higher risk, as indicated in Appendix IV of the OMB Compliance Supplement (see also Higher Risk Programs tab)?</t>
    </r>
    <r>
      <rPr>
        <sz val="9"/>
        <color theme="1"/>
        <rFont val="Arial"/>
        <family val="2"/>
      </rPr>
      <t xml:space="preserve"> [200.519(c)(2)]
</t>
    </r>
    <r>
      <rPr>
        <b/>
        <sz val="9"/>
        <color theme="1"/>
        <rFont val="Arial"/>
        <family val="2"/>
      </rPr>
      <t>Yes</t>
    </r>
    <r>
      <rPr>
        <sz val="9"/>
        <color theme="1"/>
        <rFont val="Arial"/>
        <family val="2"/>
      </rPr>
      <t xml:space="preserve"> = Go to Part b of this Factor </t>
    </r>
    <r>
      <rPr>
        <b/>
        <sz val="9"/>
        <color rgb="FF0000FF"/>
        <rFont val="Arial"/>
        <family val="2"/>
      </rPr>
      <t xml:space="preserve"> </t>
    </r>
    <r>
      <rPr>
        <sz val="9"/>
        <color theme="1"/>
        <rFont val="Arial"/>
        <family val="2"/>
      </rPr>
      <t xml:space="preserve">
</t>
    </r>
    <r>
      <rPr>
        <b/>
        <sz val="9"/>
        <color theme="1"/>
        <rFont val="Arial"/>
        <family val="2"/>
      </rPr>
      <t>No</t>
    </r>
    <r>
      <rPr>
        <sz val="9"/>
        <color theme="1"/>
        <rFont val="Arial"/>
        <family val="2"/>
      </rPr>
      <t xml:space="preserve"> = go to the next block
</t>
    </r>
    <r>
      <rPr>
        <b/>
        <sz val="9"/>
        <color theme="1"/>
        <rFont val="Arial"/>
        <family val="2"/>
      </rPr>
      <t>b. Did the program contain material (</t>
    </r>
    <r>
      <rPr>
        <b/>
        <sz val="9"/>
        <color theme="1"/>
        <rFont val="Calibri"/>
        <family val="2"/>
      </rPr>
      <t>≥</t>
    </r>
    <r>
      <rPr>
        <b/>
        <sz val="9"/>
        <color theme="1"/>
        <rFont val="Arial"/>
        <family val="2"/>
      </rPr>
      <t xml:space="preserve">5% of the program or cluster as a whole) COVID-19 funding or IIJA funding expenditures for the period, as indicated in Appendix IV of the OMB Compliance Supplement? </t>
    </r>
    <r>
      <rPr>
        <sz val="9"/>
        <color theme="1"/>
        <rFont val="Arial"/>
        <family val="2"/>
      </rPr>
      <t xml:space="preserve">[200.519(c)(2)]
</t>
    </r>
    <r>
      <rPr>
        <b/>
        <sz val="9"/>
        <color theme="1"/>
        <rFont val="Arial"/>
        <family val="2"/>
      </rPr>
      <t>Yes</t>
    </r>
    <r>
      <rPr>
        <sz val="9"/>
        <color theme="1"/>
        <rFont val="Arial"/>
        <family val="2"/>
      </rPr>
      <t xml:space="preserve"> = Not Low Risk 
</t>
    </r>
    <r>
      <rPr>
        <b/>
        <sz val="9"/>
        <color theme="1"/>
        <rFont val="Arial"/>
        <family val="2"/>
      </rPr>
      <t>No</t>
    </r>
    <r>
      <rPr>
        <sz val="9"/>
        <color theme="1"/>
        <rFont val="Arial"/>
        <family val="2"/>
      </rPr>
      <t xml:space="preserve"> =  Possibly not low risk, go to the next block </t>
    </r>
    <r>
      <rPr>
        <b/>
        <sz val="9"/>
        <color rgb="FFFF0000"/>
        <rFont val="Arial"/>
        <family val="2"/>
      </rPr>
      <t>[See Footnote 3]</t>
    </r>
    <r>
      <rPr>
        <b/>
        <sz val="9"/>
        <color rgb="FF0000FF"/>
        <rFont val="Arial"/>
        <family val="2"/>
      </rPr>
      <t xml:space="preserve">
</t>
    </r>
  </si>
  <si>
    <r>
      <t xml:space="preserve">Several programs have been designated as higher risk for the periods this RSAR covers. Please see the "Higher Risk Programs" tab.  </t>
    </r>
    <r>
      <rPr>
        <sz val="10"/>
        <color rgb="FFFF0000"/>
        <rFont val="Arial"/>
        <family val="2"/>
      </rPr>
      <t xml:space="preserve">Auditors should note that this does not automatically make the program not low risk unless (1) the federal government sends notification to the auditee that the program should be considered not low risk (not just higher risk) or (2) the percentage of COVID-19 funding or IIJA funding in the program or cluster during the non-federal entity’s fiscal year is material to the program or cluster as a whole. </t>
    </r>
    <r>
      <rPr>
        <sz val="10"/>
        <color rgb="FF0000FF"/>
        <rFont val="Arial"/>
        <family val="2"/>
      </rPr>
      <t>Auditors should review Appendix IV of the OMB Compliance Supplement for more information on the impact of higher risk designations to the Type A risk determinations.</t>
    </r>
  </si>
  <si>
    <t>2023 OMB Compliance Supplement, Part 8, Appendix IV</t>
  </si>
  <si>
    <t>Provider Relief Fund and American Rescue Plan (ARP) Rural Distribution</t>
  </si>
  <si>
    <t>Homeowner Assistance Fund</t>
  </si>
  <si>
    <t>Interior**</t>
  </si>
  <si>
    <t>Abandoned Mine Land Reclamation</t>
  </si>
  <si>
    <t xml:space="preserve">Social Security </t>
  </si>
  <si>
    <t>96.001/96.006</t>
  </si>
  <si>
    <t>Disability Insurance/Supplemental Security Income</t>
  </si>
  <si>
    <t>*These programs were created by one of the laws cited at the beginning of the 2023 OMB Compliance Supplement, Part 8, Appendix IV</t>
  </si>
  <si>
    <t xml:space="preserve">**These programs were existing programs that received additional COVID-19 funding from one or more of the laws cited at the </t>
  </si>
  <si>
    <r>
      <t>[</t>
    </r>
    <r>
      <rPr>
        <b/>
        <sz val="10"/>
        <color rgb="FF0000FF"/>
        <rFont val="Arial"/>
        <family val="2"/>
      </rPr>
      <t>8</t>
    </r>
    <r>
      <rPr>
        <b/>
        <u/>
        <sz val="10"/>
        <color rgb="FF0000FF"/>
        <rFont val="Arial"/>
        <family val="2"/>
      </rPr>
      <t>]</t>
    </r>
  </si>
  <si>
    <r>
      <rPr>
        <b/>
        <sz val="9"/>
        <color theme="1"/>
        <rFont val="Arial"/>
        <family val="2"/>
      </rPr>
      <t xml:space="preserve">Was this program audited as a major program in at least one of the two most recent audit periods (or in the most recent audit period in a biennial audit)? </t>
    </r>
    <r>
      <rPr>
        <sz val="9"/>
        <color theme="1"/>
        <rFont val="Arial"/>
        <family val="2"/>
      </rPr>
      <t xml:space="preserve">[200.518(c)(1)] </t>
    </r>
    <r>
      <rPr>
        <b/>
        <sz val="9"/>
        <color rgb="FF0000FF"/>
        <rFont val="Arial"/>
        <family val="2"/>
      </rPr>
      <t>[See Footnote 8]</t>
    </r>
    <r>
      <rPr>
        <sz val="9"/>
        <color theme="1"/>
        <rFont val="Arial"/>
        <family val="2"/>
      </rPr>
      <t xml:space="preserve">
</t>
    </r>
    <r>
      <rPr>
        <b/>
        <sz val="9"/>
        <color theme="1"/>
        <rFont val="Arial"/>
        <family val="2"/>
      </rPr>
      <t>No</t>
    </r>
    <r>
      <rPr>
        <sz val="9"/>
        <color theme="1"/>
        <rFont val="Arial"/>
        <family val="2"/>
      </rPr>
      <t xml:space="preserve"> = not low risk
</t>
    </r>
    <r>
      <rPr>
        <b/>
        <sz val="9"/>
        <color theme="1"/>
        <rFont val="Arial"/>
        <family val="2"/>
      </rPr>
      <t>Yes</t>
    </r>
    <r>
      <rPr>
        <sz val="9"/>
        <color theme="1"/>
        <rFont val="Arial"/>
        <family val="2"/>
      </rPr>
      <t xml:space="preserve"> = go to the next block
</t>
    </r>
  </si>
  <si>
    <r>
      <rPr>
        <b/>
        <sz val="9"/>
        <color theme="1"/>
        <rFont val="Arial"/>
        <family val="2"/>
      </rPr>
      <t>Was this program recently audited as a major program?</t>
    </r>
    <r>
      <rPr>
        <sz val="9"/>
        <color theme="1"/>
        <rFont val="Arial"/>
        <family val="2"/>
      </rPr>
      <t xml:space="preserve">  [200.519(b)(3)] </t>
    </r>
    <r>
      <rPr>
        <b/>
        <sz val="9"/>
        <color rgb="FF0000FF"/>
        <rFont val="Arial"/>
        <family val="2"/>
      </rPr>
      <t>[See Footnotes 7]</t>
    </r>
    <r>
      <rPr>
        <sz val="9"/>
        <color theme="1"/>
        <rFont val="Arial"/>
        <family val="2"/>
      </rPr>
      <t xml:space="preserve"> 
</t>
    </r>
    <r>
      <rPr>
        <b/>
        <sz val="9"/>
        <color theme="1"/>
        <rFont val="Arial"/>
        <family val="2"/>
      </rPr>
      <t>No</t>
    </r>
    <r>
      <rPr>
        <sz val="9"/>
        <color theme="1"/>
        <rFont val="Arial"/>
        <family val="2"/>
      </rPr>
      <t xml:space="preserve"> = indicates higher risk   </t>
    </r>
    <r>
      <rPr>
        <b/>
        <sz val="9"/>
        <color rgb="FF0000FF"/>
        <rFont val="Arial"/>
        <family val="2"/>
      </rPr>
      <t>[See Footnote 5]</t>
    </r>
    <r>
      <rPr>
        <sz val="9"/>
        <color theme="1"/>
        <rFont val="Arial"/>
        <family val="2"/>
      </rPr>
      <t xml:space="preserve">
Whether yes or no, go to the next block</t>
    </r>
  </si>
  <si>
    <t xml:space="preserve">the 2023 OMB Compliance Supplement, Part 8, Appendix IV or IIJA funding. </t>
  </si>
  <si>
    <t>Before completing Steps 1-5, auditors must test the Schedule of Expenditures of Federal Awards (SEFA) for accuracy and completeness.</t>
  </si>
  <si>
    <r>
      <t xml:space="preserve">Obtain the </t>
    </r>
    <r>
      <rPr>
        <u/>
        <sz val="10"/>
        <color rgb="FF000000"/>
        <rFont val="Arial"/>
        <family val="2"/>
      </rPr>
      <t>auditee prepared</t>
    </r>
    <r>
      <rPr>
        <sz val="10"/>
        <color rgb="FF000000"/>
        <rFont val="Arial"/>
        <family val="2"/>
      </rPr>
      <t xml:space="preserve"> Schedule of Expenditures of Federal Awards (SEFA) and the related footnotes -  Test for completeness/accuracy.  
Note:  This must be done </t>
    </r>
    <r>
      <rPr>
        <b/>
        <u/>
        <sz val="11"/>
        <color rgb="FFFF0000"/>
        <rFont val="Arial"/>
        <family val="2"/>
      </rPr>
      <t>before</t>
    </r>
    <r>
      <rPr>
        <b/>
        <sz val="11"/>
        <color rgb="FFFF0000"/>
        <rFont val="Arial"/>
        <family val="2"/>
      </rPr>
      <t xml:space="preserve"> </t>
    </r>
    <r>
      <rPr>
        <sz val="10"/>
        <rFont val="Arial"/>
        <family val="2"/>
      </rPr>
      <t>completing the RSAR.</t>
    </r>
    <r>
      <rPr>
        <b/>
        <sz val="10"/>
        <color rgb="FF0000FF"/>
        <rFont val="Arial"/>
        <family val="2"/>
      </rPr>
      <t xml:space="preserve"> 
</t>
    </r>
    <r>
      <rPr>
        <b/>
        <sz val="10"/>
        <rFont val="Arial"/>
        <family val="2"/>
      </rPr>
      <t>See also:
-- Loan and Loan Guarantee program expenditure calculation tables in the Step 1a - Loans tab
-- SEFA Guidance tab</t>
    </r>
  </si>
  <si>
    <r>
      <t xml:space="preserve">After testing the SEFA for accuracy and completeness (based on knowledge of programs on SEFA, reviewing the SEFA footnotes, prior year SEFA, inquiry of client, etc.) did the entity have any federal programs/clusters that involved loans or loan guarantees?  
Yes - Go to step 1a - Loans
No - </t>
    </r>
    <r>
      <rPr>
        <b/>
        <sz val="10"/>
        <rFont val="Arial"/>
        <family val="2"/>
      </rPr>
      <t>G</t>
    </r>
    <r>
      <rPr>
        <b/>
        <sz val="10"/>
        <color rgb="FF000000"/>
        <rFont val="Arial"/>
        <family val="2"/>
      </rPr>
      <t xml:space="preserve">o to Step 1b - No loans
</t>
    </r>
  </si>
  <si>
    <r>
      <rPr>
        <sz val="10"/>
        <rFont val="Arial"/>
        <family val="2"/>
      </rPr>
      <t xml:space="preserve">Auditors should refer to the Federal confirmations available when determining completeness of Federal expenditures presented on the client's SEFA.  Federal confirmations can be found for AOS auditors on the Intranet (Auditor Resources &gt; Confirmation Listings) and for IPAs on the AOS website (Reference Materials &gt; IPA Resources &gt; Confirmations;  </t>
    </r>
    <r>
      <rPr>
        <u/>
        <sz val="10"/>
        <color theme="10"/>
        <rFont val="Arial"/>
        <family val="2"/>
      </rPr>
      <t>http://www.ohioauditor.gov/references/confirmations.html</t>
    </r>
    <r>
      <rPr>
        <sz val="10"/>
        <rFont val="Arial"/>
        <family val="2"/>
      </rPr>
      <t xml:space="preserve">). Auditors should update the RSAR throughout fieldwork for any changes affecting federal program expenditures and determinations.  </t>
    </r>
  </si>
  <si>
    <t xml:space="preserve">Programs must be clustered for reporting on the SEFA and evaluated for major Federal programs in the RSAR when listed in the corresponding year's cluster listing.  This listing is available for AOS auditors on the Intranet (Auditor Resources &gt; Federal &gt; Reporting Practice Aids) and in Part 5 of the OMB Compliance Supplement.  </t>
  </si>
  <si>
    <t xml:space="preserve">Auditors should review the SEFA Completeness Guide for specific program guidance of SEFA reporting. The SEFA Completeness Guide is available to AOS auditors on the Intranet (Auditor Resources &gt; Federal &gt; Reporting Practice Aids) and to IPAs on the AOS webpage under Single Audit Practice Aids &amp; Audit Report Shells (https://ohioauditor.gov/references/practiceaids.html). </t>
  </si>
  <si>
    <t>Type B Programs (all remaining programs) [200.518(b)(2)] &amp;
Safe Harbor Calculation [200.518(b)(3)]</t>
  </si>
  <si>
    <r>
      <t xml:space="preserve">While COVID and Infrastructure Investment and Jobs Act (IIJA) funding does not automatically make a program not low risk (unless the program is a type A program designated as higher risk </t>
    </r>
    <r>
      <rPr>
        <b/>
        <i/>
        <sz val="12"/>
        <color rgb="FFFF0000"/>
        <rFont val="Arial"/>
        <family val="2"/>
      </rPr>
      <t xml:space="preserve">and </t>
    </r>
    <r>
      <rPr>
        <b/>
        <sz val="12"/>
        <color rgb="FFFF0000"/>
        <rFont val="Arial"/>
        <family val="2"/>
      </rPr>
      <t>the percentage of COVID or IIJA funding in the program or cluster is material (</t>
    </r>
    <r>
      <rPr>
        <b/>
        <sz val="12"/>
        <color rgb="FFFF0000"/>
        <rFont val="Calibri"/>
        <family val="2"/>
      </rPr>
      <t>≥</t>
    </r>
    <r>
      <rPr>
        <b/>
        <sz val="12"/>
        <color rgb="FFFF0000"/>
        <rFont val="Arial"/>
        <family val="2"/>
      </rPr>
      <t xml:space="preserve"> 5%) to the program or cluster as a whole), auditors should be aware of the new funding streams, in addition to the programs that OMB has designated as higher risk, and the impact they may have on the risk determination. For a list of the programs designated as higher risk please see the "Higher Risk Programs" tab.
If the auditee only qualifies for a Single Audit due to expenditures under AL #21.027 State and Local Fiscal Recovery Fund, they may qualify for an Alternative Compliance Examination (ACE) rather than a full single audit. The ACE Eligibility Checklist is available on the Intranet for AOS auditors (Auditor Resources &gt; Federal &gt; AL #21.027 SLFRF Alternative Compliance Examination Engagement) and the AOS website for IPAs (https://ohioauditor.gov/references/practiceaids.html).</t>
    </r>
  </si>
  <si>
    <r>
      <t xml:space="preserve">Capitalization Grants for Clean Water State Revolving Fund (CWSRF, AL #66.458) &amp; Capitalization Grants for Drinking Water State Revolving Fund (DWSRF, AL #66.468) are awarded by the EPA to States as </t>
    </r>
    <r>
      <rPr>
        <sz val="10"/>
        <color rgb="FFFF0000"/>
        <rFont val="Arial"/>
        <family val="2"/>
      </rPr>
      <t>grants</t>
    </r>
    <r>
      <rPr>
        <sz val="10"/>
        <color rgb="FF0000FF"/>
        <rFont val="Arial"/>
        <family val="2"/>
      </rPr>
      <t xml:space="preserve">. The States then make subawards in the form of loans to subrecipients. Therefore, in determining the amount of Federal funds expended to be reported on the Schedule of Expenditures of Federal Awards (SEFA), subrecipients receiving CWSRF or DWSRF loans should include project expenditures incurred under these loans during the audit period as provided in 2 CFR section 200.502(a). </t>
    </r>
    <r>
      <rPr>
        <sz val="10"/>
        <color rgb="FFFF0000"/>
        <rFont val="Arial"/>
        <family val="2"/>
      </rPr>
      <t>These are subawards—not direct Federal loans—and, therefore, neither 2 CFR sections 200.502(b) or (d) apply when calculating the amount of Federal funds expended</t>
    </r>
    <r>
      <rPr>
        <sz val="10"/>
        <color rgb="FF0000FF"/>
        <rFont val="Arial"/>
        <family val="2"/>
      </rPr>
      <t>.  It also is important to appropriately identify these CWSRF and DWSRF loans as subawards because of the impact on which Federal agency is the cognizant or oversight agency. When completing the SF-SAC (also known as the Data Collection form or DCF), the subrecipient should indicate that a CWSRF or DWSRF loan received from the State is not a direct award by showing an “N” in Part III, Item 6(h).  [OMB Compliance Supplement, Part 4, EPA]</t>
    </r>
  </si>
  <si>
    <t xml:space="preserve">NOTE 1: AL #'s 14.218, 14.228 and 14.239 CDBG programs passed through HUD/ Ohio Development Services Agency (DSA) and AL #'s 66.458 &amp; 66.468 EPA programs passed through from the Ohio EPA are considered GRANTS, not loan / loan guarantee programs. AOS received clarification from HUD/ DSA and EPA / Ohio EPA that these programs originate at the Federal level as grants and remain grants at the local level when passed through by DSA, regardless if the local government operates the program on a revolving loan basis.  See note on Step 1b for reporting these programs on the SEFA.  See also the detailed guidance in the SEFA Completeness Guide on the Intranet for AOS auditors (Auditor Resources &gt; Federal &gt; Reporting Practice Aids) and the Single Audit Practice Aids section of the AOS webpage for IPAs.                                                                                              
NOTE 2: There is a CDBG Loan Program (Section 108) loan program which is a direct program from the Federal Government and should be reported under AL 14.248. A listing of these entities can be located on the confirmation section of the Intranet.  If you need assistance in this determination, please contact CFAE.  
                                                                                                                                                                                                                                                                                                                                                                                                                    NOTE 3: If you have an entity that receives funds under the Economic Development Cluster (ALs #11.300 and 11.307) refer to the SEFA Completeness Guide for additional information regarding loan reporting for this program. The SEFA Completeness Guide is located on the Intranet for AOS auditors (Auditor Resources &gt; Federal &gt; Reporting Practice Aids) and the Single Audit Practice Aids section of the AOS webpage for IPAs. 
NOTE 4: Balances of loans made under the AL #10.766 / #10.780 Community Facilities Loans and Grants Cluster are required to be reported on the SEFA beginning with June 30, 2022 audits as the USDA determined that continuing compliance requirements exist for the program.                                                                                                                                                                                                                                                                                                                                                                                                                                                                                     </t>
  </si>
  <si>
    <r>
      <t xml:space="preserve">CDBG (14.218 and 14.228 ) and HOME (14.239) programs have been determined to be grant programs </t>
    </r>
    <r>
      <rPr>
        <sz val="10"/>
        <color rgb="FFFF0000"/>
        <rFont val="Arial"/>
        <family val="2"/>
      </rPr>
      <t>NOT</t>
    </r>
    <r>
      <rPr>
        <sz val="10"/>
        <color rgb="FF0000FF"/>
        <rFont val="Arial"/>
        <family val="2"/>
      </rPr>
      <t xml:space="preserve"> loan programs and should be recorded on the SEFA as such. Additionally, only the initial grant that has been made to the local entity should be recorded of the SEFA--loan repayment and interest should </t>
    </r>
    <r>
      <rPr>
        <sz val="10"/>
        <color rgb="FFFF0000"/>
        <rFont val="Arial"/>
        <family val="2"/>
      </rPr>
      <t>NOT</t>
    </r>
    <r>
      <rPr>
        <sz val="10"/>
        <color rgb="FF0000FF"/>
        <rFont val="Arial"/>
        <family val="2"/>
      </rPr>
      <t xml:space="preserve"> be recorded on the SEFA for these programs. Please refer to SEFA Completeness Guide for further information. The SEFA Completeness Guide can be found on the Intranet for AOS auditors (Auditor Resources &gt; Federal &gt; Reporting Practice Aids) and the Single Audit Practice Aids section of the AOS webpage for IPAs.                                   </t>
    </r>
  </si>
  <si>
    <r>
      <t>Several federal programs include loan and loan guarantees, such as CDBG (see Footnote 5</t>
    </r>
    <r>
      <rPr>
        <u val="doubleAccounting"/>
        <sz val="10"/>
        <color rgb="FF0000FF"/>
        <rFont val="Arial"/>
        <family val="2"/>
      </rPr>
      <t>)</t>
    </r>
    <r>
      <rPr>
        <sz val="10"/>
        <color rgb="FF0000FF"/>
        <rFont val="Arial"/>
        <family val="2"/>
      </rPr>
      <t xml:space="preserve"> and PLUS Loans. Additionally, school districts with adult education programs and colleges and universities are likely to have student loans in the PELL and FFEL programs. [200.502(c)] See 200.502 (b) for basis for determining federal awards expenditures for loan and loan guarantees (loans). Loans, the proceeds of which were received and expended in prior years, are not considered Federal awards expended when the Federal statutes, regulations, and the terms and conditions pertaining to the loan does not impose continuing compliance requirements other than to repay the loan.  [200.502(d)]  </t>
    </r>
  </si>
  <si>
    <r>
      <t xml:space="preserve">Table 3  
List all Federal programs below from the Schedule of Expenditures of Federal Awards. </t>
    </r>
    <r>
      <rPr>
        <b/>
        <sz val="11"/>
        <color rgb="FF0000FF"/>
        <rFont val="Arial"/>
        <family val="2"/>
      </rPr>
      <t xml:space="preserve">[See Footnotes 1, 2, 4, &amp; 5] </t>
    </r>
    <r>
      <rPr>
        <b/>
        <sz val="11"/>
        <rFont val="Arial"/>
        <family val="2"/>
      </rPr>
      <t xml:space="preserve">            
Complete the steps below </t>
    </r>
    <r>
      <rPr>
        <b/>
        <sz val="11"/>
        <color rgb="FFFF0000"/>
        <rFont val="Arial"/>
        <family val="2"/>
      </rPr>
      <t xml:space="preserve">before </t>
    </r>
    <r>
      <rPr>
        <b/>
        <sz val="11"/>
        <rFont val="Arial"/>
        <family val="2"/>
      </rPr>
      <t xml:space="preserve">completing the Type A / B program columns.
-- Federal programs with loans/loan guarantees must be listed separately from non-loan programs. 
-- A cluster of programs is treated as one program.
-- List the total expenditure amount for the program / cluster, including amounts for loan programs.  The loan portion of the program is not listed separately.    
  </t>
    </r>
  </si>
  <si>
    <r>
      <t xml:space="preserve">Type B 
Program
</t>
    </r>
    <r>
      <rPr>
        <i/>
        <sz val="9"/>
        <rFont val="Arial"/>
        <family val="2"/>
      </rPr>
      <t xml:space="preserve">(All remaining programs not meeting the Type A program threshold)
</t>
    </r>
    <r>
      <rPr>
        <b/>
        <sz val="9"/>
        <rFont val="Arial"/>
        <family val="2"/>
      </rPr>
      <t xml:space="preserve">
Mark with "X"</t>
    </r>
  </si>
  <si>
    <t>Explanation, if applicable</t>
  </si>
  <si>
    <r>
      <t xml:space="preserve">200.520(b) also allows for another 'basis of accounting </t>
    </r>
    <r>
      <rPr>
        <u/>
        <sz val="10"/>
        <color rgb="FF0000FF"/>
        <rFont val="Arial"/>
        <family val="2"/>
      </rPr>
      <t>required</t>
    </r>
    <r>
      <rPr>
        <sz val="10"/>
        <color rgb="FF0000FF"/>
        <rFont val="Arial"/>
        <family val="2"/>
      </rPr>
      <t xml:space="preserve"> by state law'.  CFO UG FAQ Q-146 (https://www.cfo.gov/assets/files/2CFR-FrequentlyAskedQuestions_2021050321.pdf) further explains that 'section 200.520 would preclude low-risk auditee status for non-Federal entities that are using a special-purpose framework if such framework is not </t>
    </r>
    <r>
      <rPr>
        <u/>
        <sz val="10"/>
        <color rgb="FF0000FF"/>
        <rFont val="Arial"/>
        <family val="2"/>
      </rPr>
      <t>required</t>
    </r>
    <r>
      <rPr>
        <sz val="10"/>
        <color rgb="FF0000FF"/>
        <rFont val="Arial"/>
        <family val="2"/>
      </rPr>
      <t xml:space="preserve"> by state law'.  Currently there is no other </t>
    </r>
    <r>
      <rPr>
        <u/>
        <sz val="10"/>
        <color rgb="FF0000FF"/>
        <rFont val="Arial"/>
        <family val="2"/>
      </rPr>
      <t>requirement</t>
    </r>
    <r>
      <rPr>
        <sz val="10"/>
        <color rgb="FF0000FF"/>
        <rFont val="Arial"/>
        <family val="2"/>
      </rPr>
      <t xml:space="preserve"> in ORC or OAC for any Ohio government to file financial statements in any format except GAAP; nor is there any requirement in Ohio law prohibiting any Ohio entity from filing GAAP statements.  See OAC 117-2-03.  Therefore, AOS regulatory cash basis &amp; OCBOA statements would preclude low-risk auditee status for any entity in Ohio.</t>
    </r>
  </si>
  <si>
    <t>Programs Added to a Cluster: In the year that the OMB Compliance Supplement adds a new program to another cluster listed in Part 5, the other cluster cannot qualify as having been audited as a major program in one of the two most recent audit periods unless the auditee’s current-year expenditures for the newly added program were less than or equal to 25 percent (0.25) of the Type A threshold, or all of the programs included in the resulting other cluster met the “2-year look back” criterion. The additional criteria in 2 CFR section 200.518(c) must also be evaluated by the auditor to determine if the other cluster can be considered a low-risk Type A program in the current year. [OMB Compliance Supplement, Appendix VII]
Programs Removed from a Cluster: In the year of that this supplement declusters the program, the program can qualify as having been audited as a major program in one of the two most recent audit periods if the cluster was audited in one of the two most recent audit periods. 
For fiscal year 2023, the Highway Planning and Construction Cluster was removed therefore all programs previously in the Highway Planning and Construction Cluster are now separate programs.</t>
  </si>
  <si>
    <r>
      <t xml:space="preserve">The auditor is not able to use judgment to override the low-risk type A conclusion based on the inherent risk of a federal program, as inherent risk is no longer a risk assessment factor for Type A programs under the Uniform Guidance.  [AICPA </t>
    </r>
    <r>
      <rPr>
        <i/>
        <sz val="10"/>
        <color rgb="FF0000FF"/>
        <rFont val="Arial"/>
        <family val="2"/>
      </rPr>
      <t>Single Audit Guide</t>
    </r>
    <r>
      <rPr>
        <sz val="10"/>
        <color rgb="FF0000FF"/>
        <rFont val="Arial"/>
        <family val="2"/>
      </rPr>
      <t xml:space="preserve"> 8.10]</t>
    </r>
  </si>
  <si>
    <t>200.518(a) requires the auditor to consider the following risk elements when inserting your response to these Type A factors:  current and prior audit experience and oversight by Federal agencies and pass-through entities. Therefore, you should document these program elements in this RSAR, even if you judge the program to be higher risk from any one or more elements.</t>
  </si>
  <si>
    <r>
      <rPr>
        <b/>
        <sz val="9"/>
        <color theme="1"/>
        <rFont val="Arial"/>
        <family val="2"/>
      </rPr>
      <t>Weaknesses in internal control, considering:</t>
    </r>
    <r>
      <rPr>
        <sz val="9"/>
        <color theme="1"/>
        <rFont val="Arial"/>
        <family val="2"/>
      </rPr>
      <t xml:space="preserve">   [200.519(b)(1)]:  </t>
    </r>
    <r>
      <rPr>
        <b/>
        <u val="double"/>
        <sz val="9"/>
        <color rgb="FF0000FF"/>
        <rFont val="Arial"/>
        <family val="2"/>
      </rPr>
      <t>[</t>
    </r>
    <r>
      <rPr>
        <b/>
        <sz val="9"/>
        <color rgb="FF0000FF"/>
        <rFont val="Arial"/>
        <family val="2"/>
      </rPr>
      <t xml:space="preserve">See Footnote 4] </t>
    </r>
    <r>
      <rPr>
        <sz val="9"/>
        <color theme="1"/>
        <rFont val="Arial"/>
        <family val="2"/>
      </rPr>
      <t xml:space="preserve">
• the control environment over the Federal program
• expectation of management's adherence to program’s requirements
• competence and experience of personnel who administer the program
• program administered under multiple internal control structures
• quality of system for monitoring subrecipients
Auditor’s judgment of internal control risk:
</t>
    </r>
    <r>
      <rPr>
        <b/>
        <sz val="9"/>
        <color theme="1"/>
        <rFont val="Arial"/>
        <family val="2"/>
      </rPr>
      <t>High</t>
    </r>
    <r>
      <rPr>
        <sz val="9"/>
        <color theme="1"/>
        <rFont val="Arial"/>
        <family val="2"/>
      </rPr>
      <t xml:space="preserve"> = indicates higher risk
Whether high or low, go on to the next block
</t>
    </r>
  </si>
  <si>
    <t>READ THESE IMPORTANT NOTES CAREFULLY FIRST!</t>
  </si>
  <si>
    <r>
      <t xml:space="preserve">IMPORTANT NOTES:
-  Only risk analyze Type B programs </t>
    </r>
    <r>
      <rPr>
        <b/>
        <u/>
        <sz val="10"/>
        <color rgb="FFFF0000"/>
        <rFont val="Arial Black"/>
        <family val="2"/>
      </rPr>
      <t>exceeding</t>
    </r>
    <r>
      <rPr>
        <b/>
        <sz val="10"/>
        <color rgb="FFFF0000"/>
        <rFont val="Arial Black"/>
        <family val="2"/>
      </rPr>
      <t xml:space="preserve"> the threshold in Table 4-1 above.
-  Only risk analyze Type B programs </t>
    </r>
    <r>
      <rPr>
        <b/>
        <u/>
        <sz val="10"/>
        <color rgb="FFFF0000"/>
        <rFont val="Arial Black"/>
        <family val="2"/>
      </rPr>
      <t>until</t>
    </r>
    <r>
      <rPr>
        <b/>
        <sz val="10"/>
        <color rgb="FFFF0000"/>
        <rFont val="Arial Black"/>
        <family val="2"/>
      </rPr>
      <t xml:space="preserve"> you identify the number of high-risk Type B programs calculated in Table 4-2 above - then </t>
    </r>
    <r>
      <rPr>
        <b/>
        <sz val="16"/>
        <color rgb="FFFF0000"/>
        <rFont val="Arial Black"/>
        <family val="2"/>
      </rPr>
      <t>STOP</t>
    </r>
    <r>
      <rPr>
        <b/>
        <sz val="10"/>
        <color rgb="FFFF0000"/>
        <rFont val="Arial Black"/>
        <family val="2"/>
      </rPr>
      <t xml:space="preserve">.  
       - If you continue to risk analyze and identify more high-risk Type B programs, you </t>
    </r>
    <r>
      <rPr>
        <b/>
        <u/>
        <sz val="10"/>
        <color rgb="FF0070C0"/>
        <rFont val="Arial Black"/>
        <family val="2"/>
      </rPr>
      <t>will be required to audit them all</t>
    </r>
    <r>
      <rPr>
        <b/>
        <sz val="10"/>
        <color rgb="FF0070C0"/>
        <rFont val="Arial Black"/>
        <family val="2"/>
      </rPr>
      <t xml:space="preserve"> </t>
    </r>
    <r>
      <rPr>
        <b/>
        <sz val="10"/>
        <color rgb="FFFF0000"/>
        <rFont val="Arial Black"/>
        <family val="2"/>
      </rPr>
      <t xml:space="preserve">as major programs when you get to Step 5.
      - This does not mean you must identify the number of high-risk Type B programs calculated in Table 4-2; it just means you cannot stop risk assessing Type B programs over the Table 4-1 threshold until you either risk assess them all, or hit the cap in Table 4-2.  [Single Audit Guide 8.02 footnotes h &amp; i]
      - There could be situations where there aren't enough high risk Type B programs (exceeding the threshold in Table 4-1) to meet the number or programs calculated in Table 4-2.  You do not need to risk  analyze Type B programs below the minimum dollar amount calculated in Table 4-1.  200.518(d)(2) explains that the auditor is not expected to perform risk assessments on relatively small Federal  
        programs and only requires auditors to perform risk assessments on Type B programs that exceed 25% of the Type A threshold.  Such additional programs as may be necessary to comply with the 
        percentage of coverage rule will be addressed in Step 5.  
-  When identifying which Type B programs to risk assess, the auditor is encouraged to use an approach which provides an opportunity for different high-risk Type B programs to be audited as major over a  period of time.   [200.518(d)]  Auditors may also consider risk assessing programs first which they believe will be high risk, to gain efficiency when completing this step.
-  If there are no Type A programs (or no low-risk Type A programs), auditors do </t>
    </r>
    <r>
      <rPr>
        <b/>
        <u/>
        <sz val="10"/>
        <color rgb="FFFF0000"/>
        <rFont val="Arial Black"/>
        <family val="2"/>
      </rPr>
      <t>not</t>
    </r>
    <r>
      <rPr>
        <b/>
        <sz val="10"/>
        <color rgb="FFFF0000"/>
        <rFont val="Arial Black"/>
        <family val="2"/>
      </rPr>
      <t xml:space="preserve"> need to risk assess Type B programs, and may skip Step 4.
</t>
    </r>
  </si>
  <si>
    <r>
      <t xml:space="preserve">Several programs have been designated as higher risk for the periods this RSAR covers. Please see the "Higher Risk Programs" tab.  Auditors should note that this does not automatically make the program </t>
    </r>
    <r>
      <rPr>
        <u/>
        <sz val="10"/>
        <color rgb="FF0000FF"/>
        <rFont val="Arial"/>
        <family val="2"/>
      </rPr>
      <t>high</t>
    </r>
    <r>
      <rPr>
        <sz val="10"/>
        <color rgb="FF0000FF"/>
        <rFont val="Arial"/>
        <family val="2"/>
      </rPr>
      <t xml:space="preserve"> risk unless the federal government sends notification to the auditee that the program should be considered not low risk (not just higher risk).  May consider p/y audit results, etc. when making this determination.</t>
    </r>
  </si>
  <si>
    <t>Value of new loans issued by the auditee to other recipients [200.502(b)(1)]</t>
  </si>
  <si>
    <r>
      <t xml:space="preserve">Interest subsidy (if any) </t>
    </r>
    <r>
      <rPr>
        <b/>
        <sz val="9"/>
        <color theme="1"/>
        <rFont val="Arial"/>
        <family val="2"/>
      </rPr>
      <t xml:space="preserve"> </t>
    </r>
    <r>
      <rPr>
        <b/>
        <sz val="9"/>
        <color rgb="FF0000FF"/>
        <rFont val="Arial"/>
        <family val="2"/>
      </rPr>
      <t>[See footnote 3]</t>
    </r>
    <r>
      <rPr>
        <sz val="9"/>
        <color theme="1"/>
        <rFont val="Arial"/>
        <family val="2"/>
      </rPr>
      <t xml:space="preserve"> [200.502(b)(3)]</t>
    </r>
  </si>
  <si>
    <t>Cash balance on hand in the loan fund at fiscal year end [200.502(b)(3)]</t>
  </si>
  <si>
    <t>Administrative costs expended by the auditee for administration of the loan program [200.502(b)(3)]</t>
  </si>
  <si>
    <t>Beginning of the fiscal period balance of loans receivable from previous years [200.502(b)(2)]</t>
  </si>
  <si>
    <r>
      <t xml:space="preserve">Note: As noted in Step 1a - AL #'s 14.218, 14.228, and 14.239 CDBG programs passed through HUD/Ohio Development Services Agency (DSA) and AL #'s 66.458 and 66.468 EPA programs passed through from the Ohio EPA are considered GRANTS, not loan / loan guarantee programs. Therefore, the local government should report these programs in accordance with 200.502(a).  In addition, revolving loan repayments of interest and principal subsequently reloaned are not considered program income under the Uniform Guidance nor are the reloaned amounts reported as Federal expenditures on the SEFA.  Only the initial grant expenditures are reported on the SEFA.  All subsequent activity is monitored by DSA &amp; Ohio EPA.  See note on Step 1a for reporting these programs on the SEFA.  See also the detailed guidance in the SEFA Completeness Guide. </t>
    </r>
    <r>
      <rPr>
        <b/>
        <i/>
        <sz val="12"/>
        <color rgb="FFFF0000"/>
        <rFont val="Arial"/>
        <family val="2"/>
      </rPr>
      <t>(Source: Eva Fontheim, HUD 8/22/2016)</t>
    </r>
    <r>
      <rPr>
        <b/>
        <sz val="12"/>
        <color rgb="FFFF0000"/>
        <rFont val="Arial"/>
        <family val="2"/>
      </rPr>
      <t xml:space="preserve">
</t>
    </r>
  </si>
  <si>
    <t>OMB has indicated that for any 2022 submissions with fiscal periods ending between January 1, 2022, and October 31, 2022, the portion of the requirement in section 200.512(1) of the Uniform Guidance stating that single audits are due to the FAC 30 days after receipt of the auditor’s report(s), is waived. Instead, these audits will be considered on time if they are submitted within nine months after their fiscal period end date. [GAQC Alert #447]</t>
  </si>
  <si>
    <t>Expenditure of proceeds of new loans obtained by the auditee (which the auditee must repay) [200.502(b)(1)]</t>
  </si>
  <si>
    <r>
      <t xml:space="preserve">July 2023 - Updated for the 2023 OMB Compliance Supplement and clarified the higher risk designation step in Step 3 tab. 
Updated August 2023 to include additional program designated as higher risk (AL #21.029).
</t>
    </r>
    <r>
      <rPr>
        <b/>
        <sz val="15"/>
        <color rgb="FFFF0000"/>
        <rFont val="Arial"/>
        <family val="2"/>
      </rPr>
      <t xml:space="preserve">This RSAR should be used for audits with fiscal year-ends of June 30, 2023 through June 29, 2024. </t>
    </r>
  </si>
  <si>
    <t>Coronavirus Capital Projects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</si>
</sst>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 numFmtId="166" formatCode="_(* #,##0_);_(* \(#,##0\);_(* &quot;-&quot;??_);_(@_)"/>
    <numFmt numFmtId="167" formatCode="0.000"/>
    <numFmt numFmtId="168" formatCode="###0.00;###0.00"/>
  </numFmts>
  <fonts count="91" x14ac:knownFonts="1">
    <font>
      <sz val="10"/>
      <color theme="1"/>
      <name val="Arial"/>
      <family val="2"/>
    </font>
    <font>
      <sz val="10"/>
      <color theme="1"/>
      <name val="Arial"/>
      <family val="2"/>
    </font>
    <font>
      <b/>
      <sz val="10"/>
      <color theme="1"/>
      <name val="Arial"/>
      <family val="2"/>
    </font>
    <font>
      <u/>
      <sz val="10"/>
      <color theme="10"/>
      <name val="Arial"/>
      <family val="2"/>
    </font>
    <font>
      <sz val="10"/>
      <name val="Arial"/>
      <family val="2"/>
    </font>
    <font>
      <u/>
      <sz val="10"/>
      <name val="Arial"/>
      <family val="2"/>
    </font>
    <font>
      <b/>
      <sz val="10"/>
      <name val="Arial"/>
      <family val="2"/>
    </font>
    <font>
      <i/>
      <sz val="10"/>
      <color theme="1"/>
      <name val="Arial"/>
      <family val="2"/>
    </font>
    <font>
      <u/>
      <sz val="10"/>
      <color theme="1"/>
      <name val="Arial"/>
      <family val="2"/>
    </font>
    <font>
      <sz val="12"/>
      <color theme="1"/>
      <name val="Arial"/>
      <family val="2"/>
    </font>
    <font>
      <b/>
      <sz val="12"/>
      <color theme="1"/>
      <name val="Arial"/>
      <family val="2"/>
    </font>
    <font>
      <b/>
      <sz val="14"/>
      <color theme="1"/>
      <name val="Arial"/>
      <family val="2"/>
    </font>
    <font>
      <sz val="14"/>
      <color theme="1"/>
      <name val="Arial"/>
      <family val="2"/>
    </font>
    <font>
      <sz val="10"/>
      <color rgb="FF000000"/>
      <name val="Arial"/>
      <family val="2"/>
    </font>
    <font>
      <b/>
      <i/>
      <sz val="10"/>
      <color theme="1"/>
      <name val="Arial"/>
      <family val="2"/>
    </font>
    <font>
      <sz val="9"/>
      <color theme="1"/>
      <name val="Arial"/>
      <family val="2"/>
    </font>
    <font>
      <b/>
      <sz val="9"/>
      <color theme="1"/>
      <name val="Arial"/>
      <family val="2"/>
    </font>
    <font>
      <b/>
      <sz val="9"/>
      <name val="Arial"/>
      <family val="2"/>
    </font>
    <font>
      <sz val="9"/>
      <name val="Arial"/>
      <family val="2"/>
    </font>
    <font>
      <b/>
      <sz val="9"/>
      <color rgb="FFFF0000"/>
      <name val="Arial"/>
      <family val="2"/>
    </font>
    <font>
      <b/>
      <i/>
      <sz val="9"/>
      <name val="Arial"/>
      <family val="2"/>
    </font>
    <font>
      <b/>
      <i/>
      <sz val="9"/>
      <color rgb="FFFF0000"/>
      <name val="Arial"/>
      <family val="2"/>
    </font>
    <font>
      <sz val="10"/>
      <color rgb="FFFF0000"/>
      <name val="Arial"/>
      <family val="2"/>
    </font>
    <font>
      <b/>
      <vertAlign val="superscript"/>
      <sz val="10"/>
      <color theme="1"/>
      <name val="Arial"/>
      <family val="2"/>
    </font>
    <font>
      <b/>
      <i/>
      <sz val="9"/>
      <color theme="1"/>
      <name val="Arial"/>
      <family val="2"/>
    </font>
    <font>
      <b/>
      <sz val="9"/>
      <color rgb="FF00B0F0"/>
      <name val="Arial"/>
      <family val="2"/>
    </font>
    <font>
      <b/>
      <sz val="9"/>
      <color rgb="FF0000FF"/>
      <name val="Arial"/>
      <family val="2"/>
    </font>
    <font>
      <b/>
      <sz val="11"/>
      <color theme="1"/>
      <name val="Arial"/>
      <family val="2"/>
    </font>
    <font>
      <b/>
      <sz val="10"/>
      <color rgb="FF0000FF"/>
      <name val="Arial"/>
      <family val="2"/>
    </font>
    <font>
      <b/>
      <u/>
      <sz val="9"/>
      <color theme="1"/>
      <name val="Arial"/>
      <family val="2"/>
    </font>
    <font>
      <b/>
      <sz val="12"/>
      <color rgb="FF0000FF"/>
      <name val="Arial"/>
      <family val="2"/>
    </font>
    <font>
      <i/>
      <sz val="12"/>
      <color theme="1"/>
      <name val="Arial"/>
      <family val="2"/>
    </font>
    <font>
      <b/>
      <i/>
      <sz val="12"/>
      <color rgb="FFFF0000"/>
      <name val="Arial"/>
      <family val="2"/>
    </font>
    <font>
      <b/>
      <sz val="14"/>
      <color rgb="FF0000FF"/>
      <name val="Arial"/>
      <family val="2"/>
    </font>
    <font>
      <b/>
      <i/>
      <sz val="10"/>
      <color rgb="FF0000FF"/>
      <name val="Arial"/>
      <family val="2"/>
    </font>
    <font>
      <b/>
      <sz val="10"/>
      <color rgb="FFFF0000"/>
      <name val="Arial"/>
      <family val="2"/>
    </font>
    <font>
      <b/>
      <u/>
      <sz val="10"/>
      <color rgb="FFFF0000"/>
      <name val="Arial"/>
      <family val="2"/>
    </font>
    <font>
      <sz val="12"/>
      <color rgb="FFFF0000"/>
      <name val="Arial Black"/>
      <family val="2"/>
    </font>
    <font>
      <b/>
      <sz val="16"/>
      <color rgb="FFC00000"/>
      <name val="Arial"/>
      <family val="2"/>
    </font>
    <font>
      <b/>
      <sz val="11"/>
      <color rgb="FFFF0000"/>
      <name val="Arial"/>
      <family val="2"/>
    </font>
    <font>
      <b/>
      <i/>
      <sz val="12"/>
      <color theme="1"/>
      <name val="Arial"/>
      <family val="2"/>
    </font>
    <font>
      <sz val="10"/>
      <color rgb="FF0000FF"/>
      <name val="Arial"/>
      <family val="2"/>
    </font>
    <font>
      <u/>
      <sz val="10"/>
      <color rgb="FF0000FF"/>
      <name val="Arial"/>
      <family val="2"/>
    </font>
    <font>
      <i/>
      <sz val="10"/>
      <color rgb="FF0000FF"/>
      <name val="Arial"/>
      <family val="2"/>
    </font>
    <font>
      <i/>
      <u/>
      <sz val="10"/>
      <color theme="1"/>
      <name val="Arial"/>
      <family val="2"/>
    </font>
    <font>
      <i/>
      <sz val="14"/>
      <color rgb="FFFF0000"/>
      <name val="Arial"/>
      <family val="2"/>
    </font>
    <font>
      <b/>
      <sz val="10"/>
      <color rgb="FFFF0000"/>
      <name val="Arial Black"/>
      <family val="2"/>
    </font>
    <font>
      <b/>
      <u/>
      <sz val="10"/>
      <color rgb="FFFF0000"/>
      <name val="Arial Black"/>
      <family val="2"/>
    </font>
    <font>
      <b/>
      <u/>
      <sz val="10"/>
      <color theme="1"/>
      <name val="Arial"/>
      <family val="2"/>
    </font>
    <font>
      <b/>
      <i/>
      <u/>
      <sz val="9"/>
      <color theme="1"/>
      <name val="Arial"/>
      <family val="2"/>
    </font>
    <font>
      <b/>
      <sz val="16"/>
      <color rgb="FFFF0000"/>
      <name val="Arial Black"/>
      <family val="2"/>
    </font>
    <font>
      <sz val="9"/>
      <color rgb="FF0000FF"/>
      <name val="Arial"/>
      <family val="2"/>
    </font>
    <font>
      <sz val="10"/>
      <color theme="10"/>
      <name val="Arial"/>
      <family val="2"/>
    </font>
    <font>
      <i/>
      <sz val="10"/>
      <color theme="10"/>
      <name val="Arial"/>
      <family val="2"/>
    </font>
    <font>
      <b/>
      <u/>
      <sz val="10"/>
      <color rgb="FF0000FF"/>
      <name val="Arial"/>
      <family val="2"/>
    </font>
    <font>
      <b/>
      <sz val="20"/>
      <color theme="1"/>
      <name val="Arial"/>
      <family val="2"/>
    </font>
    <font>
      <u/>
      <sz val="10"/>
      <color rgb="FF000000"/>
      <name val="Arial"/>
      <family val="2"/>
    </font>
    <font>
      <u/>
      <sz val="10"/>
      <color rgb="FFFF0000"/>
      <name val="Arial"/>
      <family val="2"/>
    </font>
    <font>
      <b/>
      <sz val="10"/>
      <color rgb="FF00B0F0"/>
      <name val="Arial"/>
      <family val="2"/>
    </font>
    <font>
      <b/>
      <u/>
      <sz val="10"/>
      <name val="Arial"/>
      <family val="2"/>
    </font>
    <font>
      <i/>
      <sz val="10"/>
      <color rgb="FFFF0000"/>
      <name val="Arial"/>
      <family val="2"/>
    </font>
    <font>
      <b/>
      <i/>
      <sz val="10"/>
      <color rgb="FFFF0000"/>
      <name val="Arial"/>
      <family val="2"/>
    </font>
    <font>
      <b/>
      <sz val="12"/>
      <color rgb="FFFF0000"/>
      <name val="Arial"/>
      <family val="2"/>
    </font>
    <font>
      <b/>
      <sz val="11"/>
      <name val="Arial"/>
      <family val="2"/>
    </font>
    <font>
      <b/>
      <sz val="10"/>
      <color rgb="FF000000"/>
      <name val="Arial"/>
      <family val="2"/>
    </font>
    <font>
      <b/>
      <u/>
      <sz val="11"/>
      <color rgb="FFFF0000"/>
      <name val="Arial"/>
      <family val="2"/>
    </font>
    <font>
      <b/>
      <sz val="20"/>
      <name val="Arial"/>
      <family val="2"/>
    </font>
    <font>
      <i/>
      <sz val="9"/>
      <name val="Arial"/>
      <family val="2"/>
    </font>
    <font>
      <b/>
      <sz val="14"/>
      <name val="Arial"/>
      <family val="2"/>
    </font>
    <font>
      <b/>
      <sz val="11"/>
      <color rgb="FF0000FF"/>
      <name val="Arial"/>
      <family val="2"/>
    </font>
    <font>
      <b/>
      <sz val="16"/>
      <color theme="1"/>
      <name val="Arial"/>
      <family val="2"/>
    </font>
    <font>
      <b/>
      <u/>
      <sz val="14"/>
      <color theme="1"/>
      <name val="Arial"/>
      <family val="2"/>
    </font>
    <font>
      <b/>
      <i/>
      <u/>
      <sz val="10"/>
      <color rgb="FFFF0000"/>
      <name val="Arial"/>
      <family val="2"/>
    </font>
    <font>
      <b/>
      <sz val="10"/>
      <color rgb="FF0070C0"/>
      <name val="Arial Black"/>
      <family val="2"/>
    </font>
    <font>
      <b/>
      <u/>
      <sz val="12"/>
      <color theme="1"/>
      <name val="Arial"/>
      <family val="2"/>
    </font>
    <font>
      <b/>
      <u/>
      <sz val="9"/>
      <color rgb="FFFF0000"/>
      <name val="Arial"/>
      <family val="2"/>
    </font>
    <font>
      <sz val="9"/>
      <color rgb="FF1F497D"/>
      <name val="Arial"/>
      <family val="2"/>
    </font>
    <font>
      <i/>
      <sz val="9"/>
      <color rgb="FFFF0000"/>
      <name val="Arial"/>
      <family val="2"/>
    </font>
    <font>
      <b/>
      <u val="double"/>
      <sz val="10"/>
      <color rgb="FF0000FF"/>
      <name val="Arial"/>
      <family val="2"/>
    </font>
    <font>
      <u val="double"/>
      <sz val="10"/>
      <color rgb="FF0000FF"/>
      <name val="Arial"/>
      <family val="2"/>
    </font>
    <font>
      <u val="doubleAccounting"/>
      <sz val="10"/>
      <color rgb="FF0000FF"/>
      <name val="Arial"/>
      <family val="2"/>
    </font>
    <font>
      <strike/>
      <sz val="10"/>
      <name val="Arial"/>
      <family val="2"/>
    </font>
    <font>
      <b/>
      <sz val="14"/>
      <color indexed="63"/>
      <name val="Arial"/>
      <family val="2"/>
    </font>
    <font>
      <sz val="14"/>
      <color indexed="63"/>
      <name val="Times New Roman"/>
      <family val="1"/>
      <charset val="204"/>
    </font>
    <font>
      <sz val="10"/>
      <color indexed="63"/>
      <name val="Times New Roman"/>
      <family val="1"/>
      <charset val="204"/>
    </font>
    <font>
      <i/>
      <sz val="10"/>
      <name val="Arial"/>
      <family val="2"/>
    </font>
    <font>
      <b/>
      <sz val="9"/>
      <color theme="1"/>
      <name val="Calibri"/>
      <family val="2"/>
    </font>
    <font>
      <b/>
      <sz val="15"/>
      <color rgb="FFFF0000"/>
      <name val="Arial"/>
      <family val="2"/>
    </font>
    <font>
      <b/>
      <sz val="12"/>
      <color rgb="FFFF0000"/>
      <name val="Calibri"/>
      <family val="2"/>
    </font>
    <font>
      <b/>
      <u val="double"/>
      <sz val="9"/>
      <color rgb="FF0000FF"/>
      <name val="Arial"/>
      <family val="2"/>
    </font>
    <font>
      <b/>
      <u/>
      <sz val="10"/>
      <color rgb="FF0070C0"/>
      <name val="Arial Black"/>
      <family val="2"/>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FF99"/>
        <bgColor indexed="64"/>
      </patternFill>
    </fill>
    <fill>
      <patternFill patternType="solid">
        <fgColor theme="2" tint="-9.9948118533890809E-2"/>
        <bgColor indexed="64"/>
      </patternFill>
    </fill>
    <fill>
      <patternFill patternType="solid">
        <fgColor rgb="FFFFFFFF"/>
        <bgColor indexed="64"/>
      </patternFill>
    </fill>
    <fill>
      <patternFill patternType="solid">
        <fgColor rgb="FFF1F1F1"/>
        <bgColor indexed="64"/>
      </patternFill>
    </fill>
  </fills>
  <borders count="8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style="medium">
        <color rgb="FF000000"/>
      </right>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right style="medium">
        <color indexed="64"/>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style="medium">
        <color rgb="FF000000"/>
      </top>
      <bottom/>
      <diagonal/>
    </border>
    <border>
      <left style="medium">
        <color indexed="64"/>
      </left>
      <right/>
      <top style="medium">
        <color rgb="FF000000"/>
      </top>
      <bottom style="medium">
        <color rgb="FF000000"/>
      </bottom>
      <diagonal/>
    </border>
    <border>
      <left style="medium">
        <color rgb="FF000000"/>
      </left>
      <right style="medium">
        <color indexed="64"/>
      </right>
      <top/>
      <bottom/>
      <diagonal/>
    </border>
    <border>
      <left style="medium">
        <color indexed="64"/>
      </left>
      <right/>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right/>
      <top/>
      <bottom style="medium">
        <color rgb="FF000000"/>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rgb="FF000000"/>
      </left>
      <right style="medium">
        <color indexed="64"/>
      </right>
      <top/>
      <bottom style="medium">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rgb="FF000000"/>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642">
    <xf numFmtId="0" fontId="0" fillId="0" borderId="0" xfId="0"/>
    <xf numFmtId="0" fontId="0" fillId="2" borderId="0" xfId="0" applyFill="1"/>
    <xf numFmtId="0" fontId="0" fillId="2" borderId="22" xfId="0" applyFill="1" applyBorder="1"/>
    <xf numFmtId="0" fontId="0" fillId="2" borderId="3" xfId="0" applyFill="1" applyBorder="1"/>
    <xf numFmtId="0" fontId="0" fillId="2" borderId="18" xfId="0" applyFill="1" applyBorder="1"/>
    <xf numFmtId="0" fontId="0" fillId="2" borderId="23" xfId="0" applyFill="1" applyBorder="1"/>
    <xf numFmtId="0" fontId="0" fillId="2" borderId="16" xfId="0" applyFill="1" applyBorder="1"/>
    <xf numFmtId="0" fontId="2" fillId="2" borderId="0" xfId="0" applyFont="1" applyFill="1"/>
    <xf numFmtId="0" fontId="38" fillId="0" borderId="0" xfId="0" applyFont="1"/>
    <xf numFmtId="0" fontId="27" fillId="2" borderId="0" xfId="0" applyFont="1" applyFill="1" applyAlignment="1" applyProtection="1">
      <alignment vertical="center"/>
      <protection locked="0"/>
    </xf>
    <xf numFmtId="0" fontId="27" fillId="0" borderId="0" xfId="0" applyFont="1" applyAlignment="1" applyProtection="1">
      <alignment vertical="center"/>
      <protection locked="0"/>
    </xf>
    <xf numFmtId="0" fontId="10" fillId="0" borderId="0" xfId="0" applyFont="1"/>
    <xf numFmtId="0" fontId="28" fillId="2" borderId="0" xfId="0" applyFont="1" applyFill="1" applyAlignment="1">
      <alignment vertical="top"/>
    </xf>
    <xf numFmtId="0" fontId="22" fillId="0" borderId="0" xfId="0" applyFont="1"/>
    <xf numFmtId="0" fontId="41" fillId="2" borderId="0" xfId="0" applyFont="1" applyFill="1" applyAlignment="1">
      <alignment vertical="top" wrapText="1"/>
    </xf>
    <xf numFmtId="0" fontId="28" fillId="2" borderId="0" xfId="0" applyFont="1" applyFill="1" applyAlignment="1">
      <alignment vertical="top" wrapText="1"/>
    </xf>
    <xf numFmtId="0" fontId="22" fillId="0" borderId="0" xfId="0" applyFont="1" applyAlignment="1">
      <alignment vertical="center"/>
    </xf>
    <xf numFmtId="0" fontId="3" fillId="0" borderId="0" xfId="2" applyAlignment="1" applyProtection="1">
      <alignment vertical="top" wrapText="1"/>
    </xf>
    <xf numFmtId="0" fontId="41" fillId="0" borderId="0" xfId="0" applyFont="1" applyAlignment="1">
      <alignment vertical="top" wrapText="1"/>
    </xf>
    <xf numFmtId="0" fontId="3" fillId="0" borderId="0" xfId="2" applyAlignment="1" applyProtection="1"/>
    <xf numFmtId="0" fontId="15" fillId="0" borderId="0" xfId="0" applyFont="1" applyAlignment="1" applyProtection="1">
      <alignment horizontal="center" vertical="center" wrapText="1"/>
      <protection locked="0"/>
    </xf>
    <xf numFmtId="0" fontId="4" fillId="0" borderId="0" xfId="0" applyFont="1" applyAlignment="1">
      <alignment vertical="center" wrapText="1"/>
    </xf>
    <xf numFmtId="0" fontId="0" fillId="0" borderId="0" xfId="0" applyAlignment="1" applyProtection="1">
      <alignment horizontal="center" vertical="center" wrapText="1"/>
      <protection locked="0"/>
    </xf>
    <xf numFmtId="0" fontId="7" fillId="0" borderId="0" xfId="0" applyFont="1"/>
    <xf numFmtId="0" fontId="0" fillId="0" borderId="0" xfId="0" applyAlignment="1">
      <alignment vertical="center"/>
    </xf>
    <xf numFmtId="0" fontId="0" fillId="7" borderId="1" xfId="0" applyFill="1" applyBorder="1" applyAlignment="1" applyProtection="1">
      <alignment horizontal="center" vertical="center" wrapText="1"/>
      <protection locked="0"/>
    </xf>
    <xf numFmtId="0" fontId="0" fillId="7" borderId="40" xfId="0" applyFill="1" applyBorder="1" applyAlignment="1" applyProtection="1">
      <alignment horizontal="center" vertical="center" wrapText="1"/>
      <protection locked="0"/>
    </xf>
    <xf numFmtId="0" fontId="2" fillId="7" borderId="52" xfId="0" applyFont="1" applyFill="1" applyBorder="1" applyAlignment="1" applyProtection="1">
      <alignment horizontal="center" vertical="top" wrapText="1"/>
      <protection locked="0"/>
    </xf>
    <xf numFmtId="0" fontId="2" fillId="7" borderId="23" xfId="0" applyFont="1" applyFill="1" applyBorder="1" applyAlignment="1" applyProtection="1">
      <alignment horizontal="center" vertical="top" wrapText="1"/>
      <protection locked="0"/>
    </xf>
    <xf numFmtId="165" fontId="27" fillId="7" borderId="2" xfId="0" applyNumberFormat="1" applyFont="1" applyFill="1" applyBorder="1" applyAlignment="1" applyProtection="1">
      <alignment vertical="center" wrapText="1"/>
      <protection locked="0"/>
    </xf>
    <xf numFmtId="0" fontId="55" fillId="0" borderId="0" xfId="0" applyFont="1" applyAlignment="1">
      <alignment horizontal="center" vertical="center"/>
    </xf>
    <xf numFmtId="164" fontId="0" fillId="0" borderId="0" xfId="1" applyNumberFormat="1" applyFont="1" applyFill="1" applyBorder="1"/>
    <xf numFmtId="0" fontId="28" fillId="0" borderId="0" xfId="0" quotePrefix="1" applyFont="1" applyAlignment="1">
      <alignment horizontal="right"/>
    </xf>
    <xf numFmtId="0" fontId="4" fillId="0" borderId="3" xfId="0" applyFont="1" applyBorder="1" applyAlignment="1">
      <alignment horizontal="left" vertical="center" wrapText="1"/>
    </xf>
    <xf numFmtId="0" fontId="0" fillId="2" borderId="0" xfId="0" applyFill="1" applyAlignment="1">
      <alignment wrapText="1"/>
    </xf>
    <xf numFmtId="0" fontId="11" fillId="2" borderId="0" xfId="0" applyFont="1" applyFill="1" applyAlignment="1">
      <alignment horizontal="center" vertical="center"/>
    </xf>
    <xf numFmtId="0" fontId="11" fillId="0" borderId="0" xfId="0" applyFont="1" applyAlignment="1">
      <alignment horizontal="center" vertical="center"/>
    </xf>
    <xf numFmtId="0" fontId="0" fillId="6" borderId="38" xfId="0" applyFill="1" applyBorder="1"/>
    <xf numFmtId="0" fontId="0" fillId="6" borderId="1" xfId="0" applyFill="1" applyBorder="1" applyAlignment="1">
      <alignment horizontal="center" wrapText="1"/>
    </xf>
    <xf numFmtId="164" fontId="0" fillId="6" borderId="40" xfId="1" applyNumberFormat="1" applyFont="1" applyFill="1" applyBorder="1"/>
    <xf numFmtId="0" fontId="2" fillId="6" borderId="0" xfId="0" applyFont="1" applyFill="1"/>
    <xf numFmtId="0" fontId="2" fillId="6" borderId="35" xfId="0" applyFont="1" applyFill="1" applyBorder="1" applyAlignment="1">
      <alignment vertical="top" wrapText="1"/>
    </xf>
    <xf numFmtId="0" fontId="2" fillId="6" borderId="36" xfId="0" applyFont="1" applyFill="1" applyBorder="1" applyAlignment="1">
      <alignment horizontal="center" vertical="top" wrapText="1"/>
    </xf>
    <xf numFmtId="0" fontId="28" fillId="6" borderId="69" xfId="0" applyFont="1" applyFill="1" applyBorder="1" applyAlignment="1">
      <alignment horizontal="center" vertical="top" wrapText="1"/>
    </xf>
    <xf numFmtId="0" fontId="0" fillId="6" borderId="36" xfId="0" applyFill="1" applyBorder="1" applyAlignment="1">
      <alignment vertical="top" wrapText="1"/>
    </xf>
    <xf numFmtId="0" fontId="16" fillId="6" borderId="19" xfId="0" applyFont="1" applyFill="1" applyBorder="1" applyAlignment="1">
      <alignment vertical="top" wrapText="1"/>
    </xf>
    <xf numFmtId="0" fontId="16" fillId="6" borderId="3" xfId="0" applyFont="1" applyFill="1" applyBorder="1" applyAlignment="1">
      <alignment vertical="top" wrapText="1"/>
    </xf>
    <xf numFmtId="0" fontId="16" fillId="6" borderId="18" xfId="0" applyFont="1" applyFill="1" applyBorder="1" applyAlignment="1">
      <alignment vertical="top" wrapText="1"/>
    </xf>
    <xf numFmtId="0" fontId="16" fillId="6" borderId="36" xfId="0" applyFont="1" applyFill="1" applyBorder="1" applyAlignment="1">
      <alignment vertical="top" wrapText="1"/>
    </xf>
    <xf numFmtId="0" fontId="16" fillId="6" borderId="37" xfId="0" applyFont="1" applyFill="1" applyBorder="1" applyAlignment="1">
      <alignment vertical="top" wrapText="1"/>
    </xf>
    <xf numFmtId="0" fontId="2" fillId="6" borderId="19" xfId="0" applyFont="1" applyFill="1" applyBorder="1" applyAlignment="1">
      <alignment horizontal="center" vertical="top" wrapText="1"/>
    </xf>
    <xf numFmtId="0" fontId="2" fillId="6" borderId="3" xfId="0" applyFont="1" applyFill="1" applyBorder="1" applyAlignment="1">
      <alignment horizontal="center" vertical="top" wrapText="1"/>
    </xf>
    <xf numFmtId="0" fontId="2" fillId="6" borderId="52" xfId="0" applyFont="1" applyFill="1" applyBorder="1" applyAlignment="1">
      <alignment horizontal="center" vertical="top" wrapText="1"/>
    </xf>
    <xf numFmtId="0" fontId="2" fillId="6" borderId="38" xfId="0" applyFont="1" applyFill="1" applyBorder="1" applyAlignment="1">
      <alignment horizontal="center" vertical="top" wrapText="1"/>
    </xf>
    <xf numFmtId="0" fontId="2" fillId="6" borderId="39" xfId="0" applyFont="1" applyFill="1" applyBorder="1" applyAlignment="1">
      <alignment horizontal="center" vertical="top" wrapText="1"/>
    </xf>
    <xf numFmtId="0" fontId="2" fillId="6" borderId="40" xfId="0" applyFont="1" applyFill="1" applyBorder="1" applyAlignment="1">
      <alignment horizontal="center" vertical="top" wrapText="1"/>
    </xf>
    <xf numFmtId="0" fontId="2" fillId="6" borderId="20" xfId="0" applyFont="1" applyFill="1" applyBorder="1" applyAlignment="1">
      <alignment horizontal="center" vertical="top" wrapText="1"/>
    </xf>
    <xf numFmtId="0" fontId="2" fillId="6" borderId="0" xfId="0" applyFont="1" applyFill="1" applyAlignment="1">
      <alignment horizontal="center" vertical="top" wrapText="1"/>
    </xf>
    <xf numFmtId="0" fontId="2" fillId="6" borderId="55" xfId="0" applyFont="1" applyFill="1" applyBorder="1" applyAlignment="1">
      <alignment horizontal="center" vertical="top" wrapText="1"/>
    </xf>
    <xf numFmtId="0" fontId="27" fillId="6" borderId="42" xfId="0" applyFont="1" applyFill="1" applyBorder="1" applyAlignment="1">
      <alignment vertical="center" wrapText="1"/>
    </xf>
    <xf numFmtId="0" fontId="0" fillId="7" borderId="27" xfId="0" applyFill="1" applyBorder="1" applyAlignment="1">
      <alignment horizontal="center"/>
    </xf>
    <xf numFmtId="0" fontId="0" fillId="7" borderId="79" xfId="0" applyFill="1" applyBorder="1" applyAlignment="1">
      <alignment horizontal="center"/>
    </xf>
    <xf numFmtId="0" fontId="0" fillId="7" borderId="4" xfId="0" applyFill="1" applyBorder="1" applyAlignment="1">
      <alignment horizontal="center"/>
    </xf>
    <xf numFmtId="0" fontId="0" fillId="7" borderId="28" xfId="0" applyFill="1" applyBorder="1" applyAlignment="1">
      <alignment horizontal="center"/>
    </xf>
    <xf numFmtId="0" fontId="0" fillId="7" borderId="63" xfId="0" applyFill="1" applyBorder="1" applyAlignment="1">
      <alignment horizontal="center"/>
    </xf>
    <xf numFmtId="0" fontId="0" fillId="7" borderId="64" xfId="0" applyFill="1" applyBorder="1" applyAlignment="1">
      <alignment horizontal="center"/>
    </xf>
    <xf numFmtId="37" fontId="0" fillId="7" borderId="27" xfId="1" applyNumberFormat="1" applyFont="1" applyFill="1" applyBorder="1"/>
    <xf numFmtId="37" fontId="0" fillId="7" borderId="4" xfId="1" applyNumberFormat="1" applyFont="1" applyFill="1" applyBorder="1"/>
    <xf numFmtId="37" fontId="0" fillId="7" borderId="63" xfId="1" applyNumberFormat="1" applyFont="1" applyFill="1" applyBorder="1"/>
    <xf numFmtId="167" fontId="0" fillId="7" borderId="60" xfId="0" applyNumberFormat="1" applyFill="1" applyBorder="1" applyAlignment="1">
      <alignment horizontal="center"/>
    </xf>
    <xf numFmtId="167" fontId="0" fillId="7" borderId="61" xfId="0" applyNumberFormat="1" applyFill="1" applyBorder="1" applyAlignment="1">
      <alignment horizontal="center"/>
    </xf>
    <xf numFmtId="167" fontId="0" fillId="7" borderId="62" xfId="0" applyNumberFormat="1" applyFill="1" applyBorder="1" applyAlignment="1">
      <alignment horizontal="center"/>
    </xf>
    <xf numFmtId="6" fontId="0" fillId="7" borderId="75" xfId="0" applyNumberFormat="1" applyFill="1" applyBorder="1" applyAlignment="1">
      <alignment horizontal="right"/>
    </xf>
    <xf numFmtId="6" fontId="0" fillId="7" borderId="77" xfId="0" applyNumberFormat="1" applyFill="1" applyBorder="1" applyAlignment="1">
      <alignment horizontal="right"/>
    </xf>
    <xf numFmtId="6" fontId="0" fillId="7" borderId="78" xfId="0" applyNumberFormat="1" applyFill="1" applyBorder="1" applyAlignment="1">
      <alignment horizontal="right"/>
    </xf>
    <xf numFmtId="0" fontId="35" fillId="0" borderId="0" xfId="0" applyFont="1"/>
    <xf numFmtId="0" fontId="9" fillId="0" borderId="0" xfId="0" applyFont="1" applyAlignment="1">
      <alignment horizontal="center"/>
    </xf>
    <xf numFmtId="0" fontId="0" fillId="0" borderId="0" xfId="0" quotePrefix="1"/>
    <xf numFmtId="37" fontId="0" fillId="0" borderId="0" xfId="1" applyNumberFormat="1" applyFont="1" applyFill="1" applyBorder="1"/>
    <xf numFmtId="0" fontId="6" fillId="2" borderId="0" xfId="0" applyFont="1" applyFill="1" applyAlignment="1">
      <alignment wrapText="1"/>
    </xf>
    <xf numFmtId="0" fontId="4" fillId="2" borderId="0" xfId="0" applyFont="1" applyFill="1" applyAlignment="1">
      <alignment wrapText="1"/>
    </xf>
    <xf numFmtId="0" fontId="28" fillId="2" borderId="0" xfId="0" applyFont="1" applyFill="1" applyAlignment="1">
      <alignment horizontal="right" vertical="top"/>
    </xf>
    <xf numFmtId="0" fontId="28" fillId="2" borderId="0" xfId="0" applyFont="1" applyFill="1" applyAlignment="1">
      <alignment horizontal="right" vertical="top" wrapText="1"/>
    </xf>
    <xf numFmtId="0" fontId="28" fillId="2" borderId="0" xfId="0" applyFont="1" applyFill="1" applyAlignment="1">
      <alignment horizontal="left" vertical="top"/>
    </xf>
    <xf numFmtId="0" fontId="78" fillId="2" borderId="0" xfId="0" applyFont="1" applyFill="1" applyAlignment="1">
      <alignment vertical="top"/>
    </xf>
    <xf numFmtId="0" fontId="41" fillId="0" borderId="0" xfId="0" applyFont="1"/>
    <xf numFmtId="168" fontId="82" fillId="9" borderId="0" xfId="0" applyNumberFormat="1" applyFont="1" applyFill="1" applyAlignment="1">
      <alignment horizontal="left" vertical="top"/>
    </xf>
    <xf numFmtId="0" fontId="83" fillId="9" borderId="0" xfId="0" applyFont="1" applyFill="1" applyAlignment="1">
      <alignment horizontal="left" vertical="top"/>
    </xf>
    <xf numFmtId="0" fontId="84" fillId="9" borderId="0" xfId="0" applyFont="1" applyFill="1" applyAlignment="1">
      <alignment horizontal="left" vertical="top"/>
    </xf>
    <xf numFmtId="0" fontId="83" fillId="9" borderId="0" xfId="0" applyFont="1" applyFill="1" applyAlignment="1">
      <alignment horizontal="center" vertical="top"/>
    </xf>
    <xf numFmtId="0" fontId="15" fillId="7" borderId="29" xfId="0" applyFont="1" applyFill="1" applyBorder="1" applyAlignment="1" applyProtection="1">
      <alignment horizontal="center" vertical="center" wrapText="1"/>
      <protection locked="0"/>
    </xf>
    <xf numFmtId="0" fontId="15" fillId="7" borderId="49" xfId="0" applyFont="1" applyFill="1" applyBorder="1" applyAlignment="1" applyProtection="1">
      <alignment horizontal="center" vertical="center" wrapText="1"/>
      <protection locked="0"/>
    </xf>
    <xf numFmtId="0" fontId="68" fillId="2" borderId="0" xfId="0" applyFont="1" applyFill="1" applyAlignment="1">
      <alignment horizontal="justify" vertical="center" wrapText="1"/>
    </xf>
    <xf numFmtId="0" fontId="0" fillId="0" borderId="3" xfId="0" applyBorder="1" applyAlignment="1">
      <alignment vertical="center"/>
    </xf>
    <xf numFmtId="0" fontId="48" fillId="0" borderId="19" xfId="0" applyFont="1" applyBorder="1" applyAlignment="1">
      <alignment vertical="center"/>
    </xf>
    <xf numFmtId="0" fontId="0" fillId="0" borderId="20" xfId="0" applyBorder="1" applyAlignment="1">
      <alignment vertical="center"/>
    </xf>
    <xf numFmtId="0" fontId="0" fillId="0" borderId="21" xfId="0" applyBorder="1" applyAlignment="1">
      <alignment vertical="center"/>
    </xf>
    <xf numFmtId="164" fontId="0" fillId="0" borderId="22" xfId="1" applyNumberFormat="1" applyFont="1" applyFill="1" applyBorder="1" applyAlignment="1">
      <alignment vertical="center"/>
    </xf>
    <xf numFmtId="164" fontId="0" fillId="0" borderId="22" xfId="0" applyNumberFormat="1" applyBorder="1" applyAlignment="1">
      <alignment vertical="center"/>
    </xf>
    <xf numFmtId="0" fontId="0" fillId="0" borderId="22" xfId="0" applyBorder="1" applyAlignment="1">
      <alignment vertical="center"/>
    </xf>
    <xf numFmtId="0" fontId="0" fillId="7" borderId="1" xfId="0" applyFill="1" applyBorder="1" applyAlignment="1">
      <alignment vertical="center"/>
    </xf>
    <xf numFmtId="0" fontId="0" fillId="0" borderId="22" xfId="0" applyBorder="1" applyAlignment="1">
      <alignment vertical="center" wrapText="1"/>
    </xf>
    <xf numFmtId="164" fontId="17" fillId="6" borderId="1" xfId="1" applyNumberFormat="1" applyFont="1" applyFill="1"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16" xfId="0" applyBorder="1" applyAlignment="1">
      <alignment vertical="center"/>
    </xf>
    <xf numFmtId="0" fontId="2" fillId="6" borderId="40" xfId="0" applyFont="1" applyFill="1" applyBorder="1" applyAlignment="1">
      <alignment horizontal="center" vertical="center" wrapText="1"/>
    </xf>
    <xf numFmtId="0" fontId="17" fillId="6" borderId="1" xfId="0" applyFont="1" applyFill="1" applyBorder="1" applyAlignment="1">
      <alignment horizontal="center" vertical="center"/>
    </xf>
    <xf numFmtId="0" fontId="0" fillId="2" borderId="0" xfId="0" applyFill="1" applyAlignment="1" applyProtection="1">
      <alignment vertical="center"/>
      <protection locked="0"/>
    </xf>
    <xf numFmtId="0" fontId="0" fillId="0" borderId="0" xfId="0" applyAlignment="1" applyProtection="1">
      <alignment vertical="center"/>
      <protection locked="0"/>
    </xf>
    <xf numFmtId="0" fontId="12" fillId="6" borderId="18" xfId="0" applyFont="1" applyFill="1" applyBorder="1" applyAlignment="1">
      <alignment vertical="center"/>
    </xf>
    <xf numFmtId="0" fontId="12" fillId="6" borderId="23" xfId="0" applyFont="1" applyFill="1" applyBorder="1" applyAlignment="1">
      <alignment vertical="center"/>
    </xf>
    <xf numFmtId="0" fontId="12" fillId="6" borderId="16" xfId="0" applyFont="1" applyFill="1" applyBorder="1" applyAlignment="1">
      <alignment vertical="center"/>
    </xf>
    <xf numFmtId="0" fontId="0" fillId="2" borderId="3" xfId="0" applyFill="1" applyBorder="1" applyAlignment="1">
      <alignment vertical="center"/>
    </xf>
    <xf numFmtId="0" fontId="0" fillId="2" borderId="0" xfId="0" applyFill="1" applyAlignment="1">
      <alignment vertical="center"/>
    </xf>
    <xf numFmtId="0" fontId="0" fillId="2" borderId="22" xfId="0" applyFill="1" applyBorder="1" applyAlignment="1">
      <alignment vertical="center"/>
    </xf>
    <xf numFmtId="0" fontId="20" fillId="6" borderId="46" xfId="0" applyFont="1" applyFill="1" applyBorder="1" applyAlignment="1">
      <alignment vertical="center" wrapText="1"/>
    </xf>
    <xf numFmtId="0" fontId="24" fillId="6" borderId="32" xfId="0" applyFont="1" applyFill="1" applyBorder="1" applyAlignment="1" applyProtection="1">
      <alignment horizontal="center" vertical="center" wrapText="1"/>
      <protection locked="0"/>
    </xf>
    <xf numFmtId="0" fontId="21" fillId="6" borderId="47" xfId="0" applyFont="1" applyFill="1" applyBorder="1" applyAlignment="1">
      <alignment vertical="center" wrapText="1"/>
    </xf>
    <xf numFmtId="49" fontId="24" fillId="7" borderId="33" xfId="0" applyNumberFormat="1" applyFont="1" applyFill="1" applyBorder="1" applyAlignment="1" applyProtection="1">
      <alignment horizontal="center" vertical="center" wrapText="1"/>
      <protection locked="0"/>
    </xf>
    <xf numFmtId="49" fontId="24" fillId="7" borderId="48" xfId="0" applyNumberFormat="1" applyFont="1" applyFill="1" applyBorder="1" applyAlignment="1" applyProtection="1">
      <alignment horizontal="center" vertical="center" wrapText="1"/>
      <protection locked="0"/>
    </xf>
    <xf numFmtId="0" fontId="15" fillId="6" borderId="24" xfId="0" applyFont="1" applyFill="1" applyBorder="1" applyAlignment="1">
      <alignment vertical="center" wrapText="1"/>
    </xf>
    <xf numFmtId="0" fontId="15" fillId="7" borderId="29" xfId="0" applyFont="1" applyFill="1" applyBorder="1" applyAlignment="1" applyProtection="1">
      <alignment vertical="center" wrapText="1"/>
      <protection locked="0"/>
    </xf>
    <xf numFmtId="0" fontId="15" fillId="7" borderId="49" xfId="0" applyFont="1" applyFill="1" applyBorder="1" applyAlignment="1" applyProtection="1">
      <alignment vertical="center" wrapText="1"/>
      <protection locked="0"/>
    </xf>
    <xf numFmtId="0" fontId="22" fillId="0" borderId="0" xfId="0" applyFont="1" applyAlignment="1" applyProtection="1">
      <alignment vertical="center"/>
      <protection locked="0"/>
    </xf>
    <xf numFmtId="0" fontId="15" fillId="6" borderId="1" xfId="0" applyFont="1" applyFill="1" applyBorder="1" applyAlignment="1">
      <alignment vertical="center" wrapText="1"/>
    </xf>
    <xf numFmtId="0" fontId="15" fillId="7" borderId="32" xfId="0" applyFont="1" applyFill="1" applyBorder="1" applyAlignment="1" applyProtection="1">
      <alignment vertical="center" wrapText="1"/>
      <protection locked="0"/>
    </xf>
    <xf numFmtId="0" fontId="15" fillId="7" borderId="1" xfId="0" applyFont="1" applyFill="1" applyBorder="1" applyAlignment="1" applyProtection="1">
      <alignment vertical="center" wrapText="1"/>
      <protection locked="0"/>
    </xf>
    <xf numFmtId="0" fontId="15" fillId="7" borderId="54" xfId="0" applyFont="1" applyFill="1" applyBorder="1" applyAlignment="1" applyProtection="1">
      <alignment vertical="center" wrapText="1"/>
      <protection locked="0"/>
    </xf>
    <xf numFmtId="0" fontId="15" fillId="7" borderId="58" xfId="0" applyFont="1" applyFill="1" applyBorder="1" applyAlignment="1" applyProtection="1">
      <alignment vertical="center" wrapText="1"/>
      <protection locked="0"/>
    </xf>
    <xf numFmtId="0" fontId="15" fillId="7" borderId="43" xfId="0" applyFont="1" applyFill="1" applyBorder="1" applyAlignment="1" applyProtection="1">
      <alignment vertical="center" wrapText="1"/>
      <protection locked="0"/>
    </xf>
    <xf numFmtId="0" fontId="15" fillId="6" borderId="38" xfId="0" applyFont="1" applyFill="1" applyBorder="1" applyAlignment="1">
      <alignment vertical="center" wrapText="1"/>
    </xf>
    <xf numFmtId="0" fontId="15" fillId="7" borderId="42" xfId="0" applyFont="1" applyFill="1" applyBorder="1" applyAlignment="1" applyProtection="1">
      <alignment vertical="center" wrapText="1"/>
      <protection locked="0"/>
    </xf>
    <xf numFmtId="0" fontId="15" fillId="7" borderId="45" xfId="0" applyFont="1" applyFill="1" applyBorder="1" applyAlignment="1" applyProtection="1">
      <alignment vertical="center" wrapText="1"/>
      <protection locked="0"/>
    </xf>
    <xf numFmtId="0" fontId="16" fillId="6" borderId="24" xfId="0" applyFont="1" applyFill="1" applyBorder="1" applyAlignment="1">
      <alignment vertical="center" wrapText="1"/>
    </xf>
    <xf numFmtId="0" fontId="16" fillId="7" borderId="30" xfId="0" applyFont="1" applyFill="1" applyBorder="1" applyAlignment="1" applyProtection="1">
      <alignment vertical="center" wrapText="1"/>
      <protection locked="0"/>
    </xf>
    <xf numFmtId="0" fontId="16" fillId="7" borderId="51" xfId="0" applyFont="1" applyFill="1" applyBorder="1" applyAlignment="1" applyProtection="1">
      <alignment vertical="center" wrapText="1"/>
      <protection locked="0"/>
    </xf>
    <xf numFmtId="0" fontId="0" fillId="2" borderId="3"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31" fillId="6" borderId="1" xfId="0" applyFont="1" applyFill="1" applyBorder="1" applyAlignment="1">
      <alignment vertical="center" wrapText="1"/>
    </xf>
    <xf numFmtId="0" fontId="9" fillId="7" borderId="2" xfId="0" applyFont="1" applyFill="1" applyBorder="1" applyAlignment="1" applyProtection="1">
      <alignment vertical="center" wrapText="1"/>
      <protection locked="0"/>
    </xf>
    <xf numFmtId="0" fontId="32" fillId="0" borderId="3" xfId="0" applyFont="1" applyBorder="1" applyAlignment="1">
      <alignment vertical="center"/>
    </xf>
    <xf numFmtId="0" fontId="9" fillId="0" borderId="3" xfId="0" applyFont="1" applyBorder="1" applyAlignment="1">
      <alignment vertical="center"/>
    </xf>
    <xf numFmtId="0" fontId="0" fillId="0" borderId="23" xfId="0" applyBorder="1" applyAlignment="1" applyProtection="1">
      <alignment vertical="center"/>
      <protection locked="0"/>
    </xf>
    <xf numFmtId="0" fontId="0" fillId="0" borderId="16" xfId="0" applyBorder="1" applyAlignment="1" applyProtection="1">
      <alignment vertical="center"/>
      <protection locked="0"/>
    </xf>
    <xf numFmtId="0" fontId="2" fillId="6" borderId="0" xfId="0" applyFont="1" applyFill="1" applyAlignment="1">
      <alignment vertical="center"/>
    </xf>
    <xf numFmtId="0" fontId="28" fillId="2" borderId="0" xfId="0" applyFont="1" applyFill="1" applyAlignment="1" applyProtection="1">
      <alignment horizontal="right" vertical="center"/>
      <protection locked="0"/>
    </xf>
    <xf numFmtId="0" fontId="22" fillId="0" borderId="0" xfId="0" applyFont="1" applyAlignment="1" applyProtection="1">
      <alignment vertical="center" wrapText="1"/>
      <protection locked="0"/>
    </xf>
    <xf numFmtId="0" fontId="28" fillId="0" borderId="0" xfId="0" applyFont="1" applyAlignment="1" applyProtection="1">
      <alignment horizontal="right" vertical="center"/>
      <protection locked="0"/>
    </xf>
    <xf numFmtId="0" fontId="0" fillId="2" borderId="0" xfId="0" applyFill="1" applyAlignment="1">
      <alignment horizontal="center" vertical="center"/>
    </xf>
    <xf numFmtId="0" fontId="0" fillId="0" borderId="0" xfId="0" applyAlignment="1">
      <alignment horizontal="center" vertical="center"/>
    </xf>
    <xf numFmtId="0" fontId="12" fillId="6" borderId="18" xfId="0" applyFont="1" applyFill="1" applyBorder="1" applyAlignment="1">
      <alignment horizontal="center" vertical="center"/>
    </xf>
    <xf numFmtId="0" fontId="12" fillId="6" borderId="23" xfId="0" applyFont="1" applyFill="1" applyBorder="1" applyAlignment="1">
      <alignment horizontal="center" vertical="center"/>
    </xf>
    <xf numFmtId="0" fontId="12" fillId="6" borderId="16" xfId="0" applyFont="1"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9" fillId="0" borderId="0" xfId="0" applyFont="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0" fontId="1" fillId="4" borderId="19" xfId="0" applyFont="1" applyFill="1" applyBorder="1" applyAlignment="1">
      <alignment horizontal="center" vertical="center"/>
    </xf>
    <xf numFmtId="0" fontId="0" fillId="4" borderId="20" xfId="0" applyFill="1" applyBorder="1" applyAlignment="1">
      <alignment horizontal="center" vertical="center"/>
    </xf>
    <xf numFmtId="0" fontId="9" fillId="4" borderId="20" xfId="0" applyFont="1" applyFill="1" applyBorder="1" applyAlignment="1">
      <alignment horizontal="center" vertical="center"/>
    </xf>
    <xf numFmtId="0" fontId="0" fillId="4" borderId="3" xfId="0" applyFill="1" applyBorder="1" applyAlignment="1">
      <alignment horizontal="center" vertical="center"/>
    </xf>
    <xf numFmtId="44" fontId="0" fillId="7" borderId="1" xfId="1"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 fillId="4" borderId="3" xfId="0" applyFont="1" applyFill="1" applyBorder="1" applyAlignment="1">
      <alignment horizontal="center" vertical="center"/>
    </xf>
    <xf numFmtId="0" fontId="0" fillId="4" borderId="22" xfId="0" applyFill="1" applyBorder="1" applyAlignment="1">
      <alignment horizontal="center" vertical="center"/>
    </xf>
    <xf numFmtId="0" fontId="0" fillId="4" borderId="0" xfId="0" applyFill="1" applyAlignment="1">
      <alignment horizontal="center" vertical="center"/>
    </xf>
    <xf numFmtId="0" fontId="9" fillId="4" borderId="0" xfId="0" applyFont="1" applyFill="1" applyAlignment="1">
      <alignment horizontal="center" vertical="center"/>
    </xf>
    <xf numFmtId="9" fontId="0" fillId="0" borderId="1" xfId="3" applyFont="1" applyFill="1" applyBorder="1" applyAlignment="1" applyProtection="1">
      <alignment horizontal="center" vertical="center"/>
      <protection locked="0"/>
    </xf>
    <xf numFmtId="0" fontId="14" fillId="4" borderId="3" xfId="0" applyFont="1" applyFill="1" applyBorder="1" applyAlignment="1">
      <alignment horizontal="center" vertical="center"/>
    </xf>
    <xf numFmtId="0" fontId="61" fillId="4" borderId="18" xfId="0" applyFont="1" applyFill="1" applyBorder="1" applyAlignment="1">
      <alignment horizontal="center" vertical="center" wrapText="1"/>
    </xf>
    <xf numFmtId="44" fontId="2" fillId="0" borderId="1" xfId="1" applyFont="1" applyFill="1" applyBorder="1" applyAlignment="1" applyProtection="1">
      <alignment horizontal="center" vertical="center"/>
      <protection locked="0"/>
    </xf>
    <xf numFmtId="0" fontId="7" fillId="0" borderId="0" xfId="0" applyFont="1" applyAlignment="1">
      <alignment horizontal="center" vertical="center" wrapText="1"/>
    </xf>
    <xf numFmtId="0" fontId="14" fillId="0" borderId="3" xfId="0" applyFont="1" applyBorder="1" applyAlignment="1">
      <alignment horizontal="center" vertical="center" wrapText="1"/>
    </xf>
    <xf numFmtId="44" fontId="2" fillId="0" borderId="0" xfId="1" applyFont="1" applyFill="1" applyBorder="1" applyAlignment="1" applyProtection="1">
      <alignment horizontal="center" vertical="center"/>
      <protection locked="0"/>
    </xf>
    <xf numFmtId="0" fontId="14" fillId="4" borderId="18" xfId="0" applyFont="1" applyFill="1" applyBorder="1" applyAlignment="1">
      <alignment horizontal="center" vertical="center" wrapText="1"/>
    </xf>
    <xf numFmtId="0" fontId="2" fillId="2" borderId="0" xfId="0" applyFont="1" applyFill="1" applyAlignment="1">
      <alignment horizontal="center" vertical="center"/>
    </xf>
    <xf numFmtId="0" fontId="0" fillId="2" borderId="22" xfId="0" applyFill="1" applyBorder="1" applyAlignment="1">
      <alignment horizontal="center" vertical="center"/>
    </xf>
    <xf numFmtId="0" fontId="4" fillId="0" borderId="0" xfId="0" applyFont="1" applyAlignment="1">
      <alignment horizontal="center" vertical="center"/>
    </xf>
    <xf numFmtId="0" fontId="0" fillId="2"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45" fillId="6" borderId="18" xfId="0" applyFont="1" applyFill="1" applyBorder="1" applyAlignment="1">
      <alignment horizontal="center" vertical="center"/>
    </xf>
    <xf numFmtId="0" fontId="45" fillId="6" borderId="23" xfId="0" applyFont="1" applyFill="1" applyBorder="1" applyAlignment="1">
      <alignment horizontal="center" vertical="center"/>
    </xf>
    <xf numFmtId="0" fontId="45" fillId="6" borderId="16" xfId="0" applyFont="1" applyFill="1" applyBorder="1" applyAlignment="1">
      <alignment horizontal="center" vertical="center"/>
    </xf>
    <xf numFmtId="0" fontId="0" fillId="2" borderId="3" xfId="0" applyFill="1" applyBorder="1" applyAlignment="1">
      <alignment horizontal="center" vertical="center"/>
    </xf>
    <xf numFmtId="0" fontId="20" fillId="6" borderId="46" xfId="0" applyFont="1" applyFill="1" applyBorder="1" applyAlignment="1">
      <alignment horizontal="center" vertical="center" wrapText="1"/>
    </xf>
    <xf numFmtId="0" fontId="21" fillId="6" borderId="47" xfId="0" applyFont="1" applyFill="1" applyBorder="1" applyAlignment="1">
      <alignment horizontal="center" vertical="center" wrapText="1"/>
    </xf>
    <xf numFmtId="0" fontId="15" fillId="7" borderId="32" xfId="0" applyFont="1" applyFill="1" applyBorder="1" applyAlignment="1" applyProtection="1">
      <alignment horizontal="center" vertical="center" wrapText="1"/>
      <protection locked="0"/>
    </xf>
    <xf numFmtId="0" fontId="15" fillId="7" borderId="43" xfId="0" applyFont="1" applyFill="1" applyBorder="1" applyAlignment="1" applyProtection="1">
      <alignment horizontal="center" vertical="center" wrapText="1"/>
      <protection locked="0"/>
    </xf>
    <xf numFmtId="0" fontId="15" fillId="7" borderId="44" xfId="0" applyFont="1" applyFill="1" applyBorder="1" applyAlignment="1" applyProtection="1">
      <alignment horizontal="center" vertical="center" wrapText="1"/>
      <protection locked="0"/>
    </xf>
    <xf numFmtId="0" fontId="15" fillId="7" borderId="45" xfId="0" applyFont="1" applyFill="1" applyBorder="1" applyAlignment="1" applyProtection="1">
      <alignment horizontal="center" vertical="center" wrapText="1"/>
      <protection locked="0"/>
    </xf>
    <xf numFmtId="0" fontId="16" fillId="7" borderId="30" xfId="0" applyFont="1" applyFill="1" applyBorder="1" applyAlignment="1" applyProtection="1">
      <alignment horizontal="center" vertical="center" wrapText="1"/>
      <protection locked="0"/>
    </xf>
    <xf numFmtId="0" fontId="16" fillId="7" borderId="51"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protection locked="0"/>
    </xf>
    <xf numFmtId="165" fontId="2" fillId="7" borderId="45" xfId="0" applyNumberFormat="1" applyFont="1" applyFill="1" applyBorder="1" applyAlignment="1" applyProtection="1">
      <alignment horizontal="center" vertical="center" wrapText="1"/>
      <protection locked="0"/>
    </xf>
    <xf numFmtId="165" fontId="2" fillId="7" borderId="2" xfId="0" applyNumberFormat="1" applyFont="1" applyFill="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31" fillId="6" borderId="1" xfId="0" applyFont="1" applyFill="1" applyBorder="1" applyAlignment="1">
      <alignment horizontal="center" vertical="center" wrapText="1"/>
    </xf>
    <xf numFmtId="0" fontId="9" fillId="7" borderId="2" xfId="0"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2" fillId="6" borderId="0" xfId="0" applyFont="1" applyFill="1" applyAlignment="1">
      <alignment horizontal="center" vertical="center"/>
    </xf>
    <xf numFmtId="0" fontId="28" fillId="2" borderId="0" xfId="0" applyFont="1" applyFill="1" applyAlignment="1" applyProtection="1">
      <alignment horizontal="center" vertical="center"/>
      <protection locked="0"/>
    </xf>
    <xf numFmtId="0" fontId="28" fillId="0" borderId="0" xfId="0" applyFont="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0" borderId="0" xfId="0" applyFont="1" applyAlignment="1" applyProtection="1">
      <alignment horizontal="center" vertical="center"/>
      <protection locked="0"/>
    </xf>
    <xf numFmtId="0" fontId="2" fillId="6" borderId="26" xfId="0" applyFont="1" applyFill="1" applyBorder="1" applyAlignment="1">
      <alignment horizontal="center" vertical="center" wrapText="1"/>
    </xf>
    <xf numFmtId="0" fontId="7" fillId="6" borderId="27" xfId="0" applyFont="1" applyFill="1" applyBorder="1" applyAlignment="1">
      <alignment horizontal="center" vertical="center" wrapText="1"/>
    </xf>
    <xf numFmtId="0" fontId="0" fillId="7" borderId="4" xfId="0" applyFill="1" applyBorder="1" applyAlignment="1" applyProtection="1">
      <alignment vertical="center"/>
      <protection locked="0"/>
    </xf>
    <xf numFmtId="37" fontId="0" fillId="7" borderId="4" xfId="0" applyNumberFormat="1" applyFill="1" applyBorder="1" applyAlignment="1" applyProtection="1">
      <alignment vertical="center"/>
      <protection locked="0"/>
    </xf>
    <xf numFmtId="9" fontId="0" fillId="0" borderId="4" xfId="0" applyNumberFormat="1" applyBorder="1" applyAlignment="1" applyProtection="1">
      <alignment horizontal="center" vertical="center"/>
      <protection locked="0"/>
    </xf>
    <xf numFmtId="0" fontId="0" fillId="2" borderId="0" xfId="0" applyFill="1" applyAlignment="1">
      <alignment horizontal="right" vertical="center"/>
    </xf>
    <xf numFmtId="5" fontId="0" fillId="6" borderId="4" xfId="0" applyNumberFormat="1" applyFill="1" applyBorder="1" applyAlignment="1">
      <alignment vertical="center"/>
    </xf>
    <xf numFmtId="0" fontId="2" fillId="6" borderId="26" xfId="0" applyFont="1" applyFill="1" applyBorder="1" applyAlignment="1">
      <alignment horizontal="center" vertical="center"/>
    </xf>
    <xf numFmtId="0" fontId="15" fillId="2" borderId="0" xfId="0" applyFont="1" applyFill="1" applyAlignment="1">
      <alignment horizontal="justify" vertical="center"/>
    </xf>
    <xf numFmtId="0" fontId="2" fillId="6" borderId="27" xfId="0" applyFont="1" applyFill="1" applyBorder="1" applyAlignment="1">
      <alignment horizontal="center" vertical="center"/>
    </xf>
    <xf numFmtId="0" fontId="15" fillId="2" borderId="0" xfId="0" applyFont="1" applyFill="1" applyAlignment="1" applyProtection="1">
      <alignment horizontal="justify" vertical="center"/>
      <protection locked="0"/>
    </xf>
    <xf numFmtId="5" fontId="0" fillId="7" borderId="4" xfId="0" applyNumberFormat="1" applyFill="1" applyBorder="1" applyAlignment="1" applyProtection="1">
      <alignment vertical="center"/>
      <protection locked="0"/>
    </xf>
    <xf numFmtId="9" fontId="0" fillId="2" borderId="4" xfId="0" applyNumberFormat="1" applyFill="1" applyBorder="1" applyAlignment="1" applyProtection="1">
      <alignment horizontal="center" vertical="center"/>
      <protection locked="0"/>
    </xf>
    <xf numFmtId="5" fontId="0" fillId="4" borderId="4" xfId="0" applyNumberFormat="1" applyFill="1" applyBorder="1" applyAlignment="1">
      <alignment vertical="center"/>
    </xf>
    <xf numFmtId="0" fontId="1" fillId="2" borderId="0" xfId="0" applyFont="1" applyFill="1" applyAlignment="1">
      <alignment vertical="center"/>
    </xf>
    <xf numFmtId="0" fontId="0" fillId="6" borderId="1" xfId="0" applyFill="1" applyBorder="1" applyAlignment="1">
      <alignment vertical="center" wrapText="1"/>
    </xf>
    <xf numFmtId="0" fontId="0" fillId="7" borderId="2" xfId="0" applyFill="1" applyBorder="1" applyAlignment="1" applyProtection="1">
      <alignment horizontal="center" vertical="center" wrapText="1"/>
      <protection locked="0"/>
    </xf>
    <xf numFmtId="0" fontId="0" fillId="6" borderId="40" xfId="0" applyFill="1" applyBorder="1" applyAlignment="1">
      <alignment vertical="center" wrapText="1"/>
    </xf>
    <xf numFmtId="0" fontId="1" fillId="7" borderId="16" xfId="0" applyFont="1" applyFill="1" applyBorder="1" applyAlignment="1" applyProtection="1">
      <alignment horizontal="center" vertical="center" wrapText="1"/>
      <protection locked="0"/>
    </xf>
    <xf numFmtId="0" fontId="0" fillId="6" borderId="4" xfId="0" applyFill="1" applyBorder="1" applyAlignment="1">
      <alignment vertical="center" wrapText="1"/>
    </xf>
    <xf numFmtId="5" fontId="0" fillId="0" borderId="4" xfId="0" applyNumberFormat="1" applyBorder="1" applyAlignment="1" applyProtection="1">
      <alignment horizontal="right" vertical="center"/>
      <protection locked="0"/>
    </xf>
    <xf numFmtId="0" fontId="22" fillId="2" borderId="0" xfId="0" applyFont="1" applyFill="1" applyAlignment="1">
      <alignment vertical="center"/>
    </xf>
    <xf numFmtId="37" fontId="0" fillId="0" borderId="4" xfId="0" applyNumberFormat="1" applyBorder="1" applyAlignment="1" applyProtection="1">
      <alignment horizontal="right" vertical="center"/>
      <protection locked="0"/>
    </xf>
    <xf numFmtId="37" fontId="0" fillId="0" borderId="4" xfId="0" applyNumberFormat="1" applyBorder="1" applyAlignment="1">
      <alignment horizontal="right" vertical="center"/>
    </xf>
    <xf numFmtId="0" fontId="4" fillId="6" borderId="4" xfId="0" applyFont="1" applyFill="1" applyBorder="1" applyAlignment="1">
      <alignment vertical="center" wrapText="1"/>
    </xf>
    <xf numFmtId="37" fontId="0" fillId="7" borderId="4" xfId="0" applyNumberFormat="1" applyFill="1" applyBorder="1" applyAlignment="1">
      <alignment horizontal="right" vertical="center"/>
    </xf>
    <xf numFmtId="10" fontId="0" fillId="0" borderId="4" xfId="0" applyNumberFormat="1" applyBorder="1" applyAlignment="1">
      <alignment vertical="center"/>
    </xf>
    <xf numFmtId="0" fontId="9" fillId="2" borderId="23" xfId="0" applyFont="1" applyFill="1" applyBorder="1" applyAlignment="1">
      <alignment horizontal="justify" vertical="center"/>
    </xf>
    <xf numFmtId="0" fontId="0" fillId="2" borderId="23" xfId="0" applyFill="1" applyBorder="1" applyAlignment="1">
      <alignment vertical="center"/>
    </xf>
    <xf numFmtId="0" fontId="35" fillId="0" borderId="0" xfId="0" applyFont="1" applyAlignment="1">
      <alignment vertical="center"/>
    </xf>
    <xf numFmtId="0" fontId="9" fillId="2" borderId="0" xfId="0" applyFont="1" applyFill="1" applyAlignment="1">
      <alignment horizontal="center" vertical="center"/>
    </xf>
    <xf numFmtId="0" fontId="0" fillId="6" borderId="26" xfId="0" applyFill="1" applyBorder="1" applyAlignment="1">
      <alignment vertical="center"/>
    </xf>
    <xf numFmtId="0" fontId="2" fillId="6" borderId="27" xfId="0" applyFont="1" applyFill="1" applyBorder="1" applyAlignment="1">
      <alignment horizontal="center" vertical="center" wrapText="1"/>
    </xf>
    <xf numFmtId="0" fontId="1" fillId="2" borderId="0" xfId="0" applyFont="1" applyFill="1" applyAlignment="1" applyProtection="1">
      <alignment vertical="center"/>
      <protection locked="0"/>
    </xf>
    <xf numFmtId="0" fontId="0" fillId="0" borderId="0" xfId="0" applyAlignment="1">
      <alignment horizontal="right" vertical="center"/>
    </xf>
    <xf numFmtId="5" fontId="0" fillId="0" borderId="4" xfId="0" applyNumberFormat="1" applyBorder="1" applyAlignment="1" applyProtection="1">
      <alignment vertical="center"/>
      <protection locked="0"/>
    </xf>
    <xf numFmtId="37" fontId="0" fillId="0" borderId="4" xfId="0" applyNumberFormat="1" applyBorder="1" applyAlignment="1" applyProtection="1">
      <alignment vertical="center"/>
      <protection locked="0"/>
    </xf>
    <xf numFmtId="37" fontId="0" fillId="0" borderId="4" xfId="0" applyNumberFormat="1" applyBorder="1" applyAlignment="1">
      <alignment vertical="center"/>
    </xf>
    <xf numFmtId="37" fontId="0" fillId="7" borderId="4" xfId="0" applyNumberFormat="1" applyFill="1" applyBorder="1" applyAlignment="1">
      <alignment vertical="center"/>
    </xf>
    <xf numFmtId="0" fontId="0" fillId="2" borderId="18" xfId="0" applyFill="1" applyBorder="1" applyAlignment="1">
      <alignment vertical="center"/>
    </xf>
    <xf numFmtId="0" fontId="0" fillId="2" borderId="16" xfId="0" applyFill="1" applyBorder="1" applyAlignment="1">
      <alignment vertical="center"/>
    </xf>
    <xf numFmtId="0" fontId="28" fillId="2" borderId="0" xfId="0" applyFont="1" applyFill="1" applyAlignment="1">
      <alignment horizontal="right" vertical="center"/>
    </xf>
    <xf numFmtId="0" fontId="2" fillId="2" borderId="3" xfId="0" applyFont="1" applyFill="1" applyBorder="1" applyAlignment="1">
      <alignment vertical="center" wrapText="1"/>
    </xf>
    <xf numFmtId="0" fontId="2" fillId="2"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pplyProtection="1">
      <alignment horizontal="left" vertical="center"/>
      <protection locked="0"/>
    </xf>
    <xf numFmtId="0" fontId="11" fillId="0" borderId="3" xfId="0" applyFont="1" applyBorder="1" applyAlignment="1">
      <alignment horizontal="left" vertical="center" wrapText="1"/>
    </xf>
    <xf numFmtId="0" fontId="11" fillId="0" borderId="0" xfId="0" applyFont="1" applyAlignment="1">
      <alignment horizontal="left" vertical="center" wrapText="1"/>
    </xf>
    <xf numFmtId="0" fontId="11" fillId="0" borderId="22" xfId="0" applyFont="1" applyBorder="1" applyAlignment="1">
      <alignment horizontal="left" vertical="center" wrapText="1"/>
    </xf>
    <xf numFmtId="0" fontId="55" fillId="0" borderId="3" xfId="0" applyFont="1" applyBorder="1" applyAlignment="1">
      <alignment horizontal="center" vertical="center"/>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0" fillId="0" borderId="0" xfId="0" applyAlignment="1">
      <alignment vertical="center" wrapText="1"/>
    </xf>
    <xf numFmtId="0" fontId="66" fillId="0" borderId="3" xfId="0" applyFont="1" applyBorder="1" applyAlignment="1">
      <alignment horizontal="center" vertical="center"/>
    </xf>
    <xf numFmtId="0" fontId="0" fillId="0" borderId="20" xfId="0" applyBorder="1" applyAlignment="1">
      <alignment vertical="center" wrapText="1"/>
    </xf>
    <xf numFmtId="0" fontId="0" fillId="0" borderId="21" xfId="0" applyBorder="1" applyAlignment="1">
      <alignment vertical="center" wrapText="1"/>
    </xf>
    <xf numFmtId="0" fontId="6" fillId="2" borderId="0" xfId="0" applyFont="1" applyFill="1" applyAlignment="1">
      <alignment horizontal="left" vertical="center" wrapText="1"/>
    </xf>
    <xf numFmtId="0" fontId="6" fillId="0" borderId="0" xfId="0" applyFont="1" applyAlignment="1">
      <alignment vertical="center" wrapText="1"/>
    </xf>
    <xf numFmtId="0" fontId="4" fillId="0" borderId="22" xfId="0" applyFont="1" applyBorder="1" applyAlignment="1">
      <alignment vertical="center" wrapText="1"/>
    </xf>
    <xf numFmtId="0" fontId="6" fillId="2" borderId="0" xfId="0" quotePrefix="1" applyFont="1" applyFill="1" applyAlignment="1">
      <alignment horizontal="right" vertical="center"/>
    </xf>
    <xf numFmtId="0" fontId="0" fillId="0" borderId="3" xfId="0" applyBorder="1" applyAlignment="1">
      <alignment vertical="center" wrapText="1"/>
    </xf>
    <xf numFmtId="0" fontId="6" fillId="2" borderId="23" xfId="0" quotePrefix="1" applyFont="1" applyFill="1" applyBorder="1" applyAlignment="1">
      <alignment horizontal="right" vertical="center"/>
    </xf>
    <xf numFmtId="0" fontId="2" fillId="2" borderId="8" xfId="0" applyFont="1"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3" fillId="2" borderId="0" xfId="2" applyFill="1" applyAlignment="1" applyProtection="1">
      <alignment vertical="center"/>
    </xf>
    <xf numFmtId="0" fontId="3" fillId="0" borderId="0" xfId="2" applyAlignment="1" applyProtection="1">
      <alignment vertical="center"/>
    </xf>
    <xf numFmtId="0" fontId="16" fillId="0" borderId="0" xfId="0" applyFont="1" applyAlignment="1">
      <alignment vertical="center" wrapText="1"/>
    </xf>
    <xf numFmtId="0" fontId="17" fillId="2" borderId="60" xfId="0" applyFont="1" applyFill="1" applyBorder="1" applyAlignment="1">
      <alignment horizontal="right" vertical="center" wrapText="1"/>
    </xf>
    <xf numFmtId="0" fontId="17" fillId="2" borderId="61" xfId="0" applyFont="1" applyFill="1" applyBorder="1" applyAlignment="1">
      <alignment horizontal="right" vertical="center" wrapText="1"/>
    </xf>
    <xf numFmtId="0" fontId="19" fillId="2" borderId="62" xfId="0" applyFont="1" applyFill="1" applyBorder="1" applyAlignment="1">
      <alignment horizontal="right" vertical="center" wrapText="1"/>
    </xf>
    <xf numFmtId="0" fontId="20" fillId="2" borderId="61" xfId="0" applyFont="1" applyFill="1" applyBorder="1" applyAlignment="1">
      <alignment horizontal="right" vertical="center" wrapText="1"/>
    </xf>
    <xf numFmtId="0" fontId="4" fillId="0" borderId="0" xfId="0" applyFont="1" applyAlignment="1">
      <alignment vertical="center"/>
    </xf>
    <xf numFmtId="0" fontId="17" fillId="2" borderId="65" xfId="0" applyFont="1" applyFill="1" applyBorder="1" applyAlignment="1">
      <alignment horizontal="right" vertical="center" wrapText="1"/>
    </xf>
    <xf numFmtId="0" fontId="12" fillId="2" borderId="0" xfId="0" applyFont="1" applyFill="1" applyAlignment="1">
      <alignment vertical="center"/>
    </xf>
    <xf numFmtId="0" fontId="12" fillId="0" borderId="0" xfId="0" applyFont="1" applyAlignment="1">
      <alignment vertical="center"/>
    </xf>
    <xf numFmtId="0" fontId="2" fillId="6" borderId="1" xfId="0" applyFont="1" applyFill="1" applyBorder="1" applyAlignment="1">
      <alignment horizontal="left" vertical="center" wrapText="1"/>
    </xf>
    <xf numFmtId="6" fontId="0" fillId="0" borderId="1" xfId="0" applyNumberFormat="1" applyBorder="1" applyAlignment="1">
      <alignment horizontal="left" vertical="center"/>
    </xf>
    <xf numFmtId="0" fontId="0" fillId="0" borderId="1" xfId="0" applyBorder="1" applyAlignment="1">
      <alignment horizontal="left" vertical="center"/>
    </xf>
    <xf numFmtId="0" fontId="63" fillId="2" borderId="0" xfId="0" applyFont="1" applyFill="1" applyAlignment="1">
      <alignment vertical="center" wrapText="1"/>
    </xf>
    <xf numFmtId="0" fontId="17" fillId="6" borderId="1" xfId="0" applyFont="1" applyFill="1" applyBorder="1" applyAlignment="1">
      <alignment horizontal="center" vertical="center" wrapText="1"/>
    </xf>
    <xf numFmtId="0" fontId="17" fillId="0" borderId="0" xfId="0" applyFont="1" applyAlignment="1">
      <alignment horizontal="center" vertical="center" wrapText="1"/>
    </xf>
    <xf numFmtId="0" fontId="3" fillId="2" borderId="0" xfId="2" applyFill="1" applyBorder="1" applyAlignment="1" applyProtection="1">
      <alignment vertical="center"/>
      <protection locked="0"/>
    </xf>
    <xf numFmtId="167" fontId="18" fillId="7" borderId="27" xfId="0" applyNumberFormat="1" applyFont="1" applyFill="1" applyBorder="1" applyAlignment="1" applyProtection="1">
      <alignment horizontal="center" vertical="center" wrapText="1"/>
      <protection locked="0"/>
    </xf>
    <xf numFmtId="3" fontId="18" fillId="7" borderId="27" xfId="0" applyNumberFormat="1" applyFont="1" applyFill="1" applyBorder="1" applyAlignment="1" applyProtection="1">
      <alignment horizontal="right" vertical="center" wrapText="1"/>
      <protection locked="0"/>
    </xf>
    <xf numFmtId="0" fontId="18" fillId="7" borderId="27" xfId="0" applyFont="1" applyFill="1" applyBorder="1" applyAlignment="1" applyProtection="1">
      <alignment horizontal="center" vertical="center" wrapText="1"/>
      <protection locked="0"/>
    </xf>
    <xf numFmtId="0" fontId="18" fillId="7" borderId="79" xfId="0" applyFont="1" applyFill="1" applyBorder="1" applyAlignment="1" applyProtection="1">
      <alignment horizontal="center" vertical="center" wrapText="1"/>
      <protection locked="0"/>
    </xf>
    <xf numFmtId="0" fontId="15" fillId="2" borderId="0" xfId="0" applyFont="1" applyFill="1" applyAlignment="1" applyProtection="1">
      <alignment vertical="center"/>
      <protection locked="0"/>
    </xf>
    <xf numFmtId="167" fontId="18" fillId="7" borderId="4" xfId="0" applyNumberFormat="1" applyFont="1" applyFill="1" applyBorder="1" applyAlignment="1" applyProtection="1">
      <alignment horizontal="center" vertical="center" wrapText="1"/>
      <protection locked="0"/>
    </xf>
    <xf numFmtId="3" fontId="18" fillId="7" borderId="4" xfId="0" applyNumberFormat="1" applyFont="1" applyFill="1" applyBorder="1" applyAlignment="1" applyProtection="1">
      <alignment horizontal="right" vertical="center" wrapText="1"/>
      <protection locked="0"/>
    </xf>
    <xf numFmtId="0" fontId="18" fillId="7" borderId="4" xfId="0" applyFont="1" applyFill="1" applyBorder="1" applyAlignment="1" applyProtection="1">
      <alignment horizontal="center" vertical="center" wrapText="1"/>
      <protection locked="0"/>
    </xf>
    <xf numFmtId="0" fontId="18" fillId="7" borderId="28" xfId="0" applyFont="1" applyFill="1" applyBorder="1" applyAlignment="1" applyProtection="1">
      <alignment horizontal="center" vertical="center" wrapText="1"/>
      <protection locked="0"/>
    </xf>
    <xf numFmtId="167" fontId="18" fillId="7" borderId="63" xfId="0" applyNumberFormat="1" applyFont="1" applyFill="1" applyBorder="1" applyAlignment="1" applyProtection="1">
      <alignment horizontal="center" vertical="center" wrapText="1"/>
      <protection locked="0"/>
    </xf>
    <xf numFmtId="3" fontId="18" fillId="7" borderId="63" xfId="0" applyNumberFormat="1" applyFont="1" applyFill="1" applyBorder="1" applyAlignment="1" applyProtection="1">
      <alignment horizontal="right" vertical="center" wrapText="1"/>
      <protection locked="0"/>
    </xf>
    <xf numFmtId="0" fontId="18" fillId="7" borderId="63" xfId="0" applyFont="1" applyFill="1" applyBorder="1" applyAlignment="1" applyProtection="1">
      <alignment horizontal="center" vertical="center" wrapText="1"/>
      <protection locked="0"/>
    </xf>
    <xf numFmtId="0" fontId="18" fillId="7" borderId="64" xfId="0" applyFont="1" applyFill="1" applyBorder="1" applyAlignment="1" applyProtection="1">
      <alignment horizontal="center" vertical="center" wrapText="1"/>
      <protection locked="0"/>
    </xf>
    <xf numFmtId="0" fontId="18" fillId="2" borderId="0" xfId="0" applyFont="1" applyFill="1" applyAlignment="1">
      <alignment vertical="center"/>
    </xf>
    <xf numFmtId="166" fontId="18" fillId="2" borderId="0" xfId="0" applyNumberFormat="1" applyFont="1" applyFill="1" applyAlignment="1">
      <alignment vertical="center"/>
    </xf>
    <xf numFmtId="0" fontId="17" fillId="2" borderId="0" xfId="0" applyFont="1" applyFill="1" applyAlignment="1">
      <alignment vertical="center"/>
    </xf>
    <xf numFmtId="164" fontId="18" fillId="2" borderId="1" xfId="1" applyNumberFormat="1" applyFont="1" applyFill="1" applyBorder="1" applyAlignment="1">
      <alignment vertical="center"/>
    </xf>
    <xf numFmtId="164" fontId="18" fillId="2" borderId="0" xfId="1" applyNumberFormat="1" applyFont="1" applyFill="1" applyBorder="1" applyAlignment="1">
      <alignment vertical="center"/>
    </xf>
    <xf numFmtId="0" fontId="17" fillId="2" borderId="0" xfId="0" applyFont="1" applyFill="1" applyAlignment="1">
      <alignment vertical="center" wrapText="1"/>
    </xf>
    <xf numFmtId="37" fontId="18" fillId="2" borderId="0" xfId="0" applyNumberFormat="1" applyFont="1" applyFill="1" applyAlignment="1">
      <alignment vertical="center"/>
    </xf>
    <xf numFmtId="164" fontId="17" fillId="2" borderId="1" xfId="1" applyNumberFormat="1" applyFont="1" applyFill="1" applyBorder="1" applyAlignment="1">
      <alignment vertical="center"/>
    </xf>
    <xf numFmtId="0" fontId="6"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18" fillId="2" borderId="7" xfId="0" applyFont="1" applyFill="1" applyBorder="1" applyAlignment="1">
      <alignment horizontal="left" vertical="center"/>
    </xf>
    <xf numFmtId="0" fontId="18" fillId="2" borderId="0" xfId="0" applyFont="1" applyFill="1" applyAlignment="1">
      <alignment horizontal="left" vertical="center"/>
    </xf>
    <xf numFmtId="0" fontId="18" fillId="2" borderId="11" xfId="0" applyFont="1" applyFill="1" applyBorder="1" applyAlignment="1">
      <alignment horizontal="left" vertical="center"/>
    </xf>
    <xf numFmtId="0" fontId="0" fillId="2" borderId="0" xfId="0" applyFill="1" applyAlignment="1">
      <alignment vertical="center" wrapText="1"/>
    </xf>
    <xf numFmtId="0" fontId="18" fillId="2" borderId="0" xfId="0" applyFont="1" applyFill="1" applyAlignment="1">
      <alignment horizontal="left" vertical="center" wrapText="1"/>
    </xf>
    <xf numFmtId="0" fontId="18" fillId="0" borderId="0" xfId="0" applyFont="1" applyAlignment="1">
      <alignment horizontal="left" vertical="center" wrapText="1"/>
    </xf>
    <xf numFmtId="0" fontId="28" fillId="6" borderId="15"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15" xfId="0" applyFont="1" applyFill="1" applyBorder="1" applyAlignment="1">
      <alignment vertical="center" wrapText="1"/>
    </xf>
    <xf numFmtId="0" fontId="2" fillId="6" borderId="18" xfId="0" applyFont="1" applyFill="1" applyBorder="1" applyAlignment="1">
      <alignment vertical="center" wrapText="1"/>
    </xf>
    <xf numFmtId="0" fontId="2" fillId="0" borderId="0" xfId="0" applyFont="1" applyAlignment="1">
      <alignment vertical="center" wrapText="1"/>
    </xf>
    <xf numFmtId="0" fontId="2" fillId="6" borderId="38" xfId="0" applyFont="1" applyFill="1" applyBorder="1" applyAlignment="1">
      <alignment horizontal="center" vertical="center"/>
    </xf>
    <xf numFmtId="167" fontId="0" fillId="7" borderId="76" xfId="0" applyNumberFormat="1" applyFill="1" applyBorder="1" applyAlignment="1">
      <alignment horizontal="center" vertical="center"/>
    </xf>
    <xf numFmtId="3" fontId="0" fillId="7" borderId="75" xfId="1" applyNumberFormat="1" applyFont="1" applyFill="1" applyBorder="1" applyAlignment="1">
      <alignment horizontal="right" vertical="center"/>
    </xf>
    <xf numFmtId="167" fontId="0" fillId="7" borderId="67" xfId="0" applyNumberFormat="1" applyFill="1" applyBorder="1" applyAlignment="1">
      <alignment horizontal="center" vertical="center"/>
    </xf>
    <xf numFmtId="3" fontId="0" fillId="7" borderId="77" xfId="1" applyNumberFormat="1" applyFont="1" applyFill="1" applyBorder="1" applyAlignment="1">
      <alignment horizontal="right" vertical="center"/>
    </xf>
    <xf numFmtId="167" fontId="0" fillId="7" borderId="68" xfId="0" applyNumberFormat="1" applyFill="1" applyBorder="1" applyAlignment="1">
      <alignment horizontal="center" vertical="center"/>
    </xf>
    <xf numFmtId="3" fontId="0" fillId="7" borderId="78" xfId="1" applyNumberFormat="1" applyFont="1" applyFill="1" applyBorder="1" applyAlignment="1">
      <alignment horizontal="right" vertical="center"/>
    </xf>
    <xf numFmtId="167" fontId="0" fillId="0" borderId="0" xfId="0" applyNumberFormat="1" applyAlignment="1">
      <alignment horizontal="center" vertical="center"/>
    </xf>
    <xf numFmtId="3" fontId="0" fillId="0" borderId="0" xfId="1" applyNumberFormat="1" applyFont="1" applyFill="1" applyBorder="1" applyAlignment="1">
      <alignment horizontal="right" vertical="center"/>
    </xf>
    <xf numFmtId="164" fontId="1" fillId="7" borderId="1" xfId="1" applyNumberFormat="1" applyFont="1" applyFill="1" applyBorder="1" applyAlignment="1">
      <alignment horizontal="left" vertical="center" wrapText="1"/>
    </xf>
    <xf numFmtId="164" fontId="0" fillId="0" borderId="0" xfId="1" applyNumberFormat="1" applyFont="1" applyFill="1" applyBorder="1" applyAlignment="1">
      <alignment vertical="center"/>
    </xf>
    <xf numFmtId="0" fontId="70" fillId="0" borderId="0" xfId="0" applyFont="1" applyAlignment="1">
      <alignment horizontal="center" vertical="center"/>
    </xf>
    <xf numFmtId="0" fontId="11" fillId="0" borderId="0" xfId="0" applyFont="1" applyAlignment="1">
      <alignment vertical="center"/>
    </xf>
    <xf numFmtId="6" fontId="0" fillId="0" borderId="0" xfId="0" applyNumberFormat="1" applyAlignment="1">
      <alignment vertical="center"/>
    </xf>
    <xf numFmtId="0" fontId="0" fillId="7" borderId="4" xfId="0" applyFill="1" applyBorder="1" applyAlignment="1">
      <alignment vertical="center"/>
    </xf>
    <xf numFmtId="164" fontId="0" fillId="7" borderId="4" xfId="1" applyNumberFormat="1" applyFont="1" applyFill="1" applyBorder="1" applyAlignment="1">
      <alignment vertical="center"/>
    </xf>
    <xf numFmtId="0" fontId="0" fillId="0" borderId="27" xfId="0" applyBorder="1" applyAlignment="1">
      <alignment vertical="center"/>
    </xf>
    <xf numFmtId="164" fontId="0" fillId="6" borderId="4" xfId="1" applyNumberFormat="1" applyFont="1" applyFill="1" applyBorder="1" applyAlignment="1">
      <alignment vertical="center"/>
    </xf>
    <xf numFmtId="167" fontId="0" fillId="7" borderId="1" xfId="0" applyNumberFormat="1" applyFill="1" applyBorder="1" applyAlignment="1">
      <alignment vertical="center"/>
    </xf>
    <xf numFmtId="37" fontId="0" fillId="7" borderId="1" xfId="1" applyNumberFormat="1" applyFont="1" applyFill="1" applyBorder="1" applyAlignment="1">
      <alignment vertical="center"/>
    </xf>
    <xf numFmtId="164" fontId="0" fillId="6" borderId="1" xfId="0" applyNumberFormat="1" applyFill="1" applyBorder="1" applyAlignment="1">
      <alignment vertical="center"/>
    </xf>
    <xf numFmtId="0" fontId="60" fillId="2" borderId="0" xfId="0" applyFont="1" applyFill="1" applyAlignment="1">
      <alignment vertical="center" wrapText="1"/>
    </xf>
    <xf numFmtId="0" fontId="41" fillId="2" borderId="0" xfId="0" applyFont="1" applyFill="1" applyAlignment="1">
      <alignment vertical="center" wrapText="1"/>
    </xf>
    <xf numFmtId="0" fontId="61" fillId="2" borderId="0" xfId="0" applyFont="1" applyFill="1" applyAlignment="1">
      <alignment horizontal="center" vertical="center" wrapText="1"/>
    </xf>
    <xf numFmtId="0" fontId="60" fillId="2" borderId="0" xfId="0" applyFont="1" applyFill="1" applyAlignment="1">
      <alignment horizontal="center" vertical="center" wrapText="1"/>
    </xf>
    <xf numFmtId="0" fontId="2" fillId="0" borderId="0" xfId="0" applyFont="1" applyAlignment="1">
      <alignment vertical="center"/>
    </xf>
    <xf numFmtId="0" fontId="28" fillId="2" borderId="0" xfId="0" applyFont="1" applyFill="1" applyAlignment="1">
      <alignment vertical="center"/>
    </xf>
    <xf numFmtId="0" fontId="54" fillId="2" borderId="0" xfId="2" applyFont="1" applyFill="1" applyAlignment="1" applyProtection="1">
      <alignment vertical="center"/>
    </xf>
    <xf numFmtId="0" fontId="41" fillId="0" borderId="0" xfId="0" applyFont="1" applyAlignment="1">
      <alignment vertical="center" wrapText="1"/>
    </xf>
    <xf numFmtId="0" fontId="54" fillId="0" borderId="0" xfId="0" applyFont="1" applyAlignment="1" applyProtection="1">
      <alignment horizontal="right" vertical="center"/>
      <protection locked="0"/>
    </xf>
    <xf numFmtId="0" fontId="28" fillId="0" borderId="0" xfId="0" applyFont="1" applyAlignment="1">
      <alignment horizontal="right" vertical="top"/>
    </xf>
    <xf numFmtId="0" fontId="2" fillId="0" borderId="0" xfId="0" applyFont="1"/>
    <xf numFmtId="0" fontId="4" fillId="0" borderId="0" xfId="2" applyFont="1" applyAlignment="1" applyProtection="1"/>
    <xf numFmtId="0" fontId="15" fillId="6" borderId="42" xfId="0" applyFont="1" applyFill="1" applyBorder="1" applyAlignment="1">
      <alignment vertical="top" wrapText="1"/>
    </xf>
    <xf numFmtId="0" fontId="28" fillId="0" borderId="0" xfId="0" applyFont="1" applyAlignment="1">
      <alignment horizontal="left" wrapText="1"/>
    </xf>
    <xf numFmtId="0" fontId="2" fillId="2" borderId="0" xfId="0" applyFont="1" applyFill="1" applyAlignment="1">
      <alignment vertical="center"/>
    </xf>
    <xf numFmtId="0" fontId="3" fillId="0" borderId="0" xfId="2" applyAlignment="1" applyProtection="1">
      <alignment vertical="center" wrapText="1"/>
    </xf>
    <xf numFmtId="0" fontId="35" fillId="6" borderId="80" xfId="0" applyFont="1" applyFill="1" applyBorder="1" applyAlignment="1">
      <alignment horizontal="left" vertical="center" wrapText="1"/>
    </xf>
    <xf numFmtId="0" fontId="14" fillId="0" borderId="0" xfId="0" applyFont="1"/>
    <xf numFmtId="0" fontId="13" fillId="0" borderId="0" xfId="0" applyFont="1" applyAlignment="1">
      <alignment vertical="center"/>
    </xf>
    <xf numFmtId="0" fontId="64" fillId="10" borderId="81" xfId="0" applyFont="1" applyFill="1" applyBorder="1" applyAlignment="1">
      <alignment horizontal="center" vertical="center" wrapText="1"/>
    </xf>
    <xf numFmtId="0" fontId="64" fillId="10" borderId="82" xfId="0" applyFont="1" applyFill="1" applyBorder="1" applyAlignment="1">
      <alignment horizontal="center" vertical="center" wrapText="1"/>
    </xf>
    <xf numFmtId="0" fontId="13" fillId="0" borderId="31" xfId="0" applyFont="1" applyBorder="1" applyAlignment="1">
      <alignment horizontal="center" vertical="center" wrapText="1"/>
    </xf>
    <xf numFmtId="0" fontId="13" fillId="0" borderId="33" xfId="0" applyFont="1" applyBorder="1" applyAlignment="1">
      <alignment horizontal="center" vertical="center" wrapText="1"/>
    </xf>
    <xf numFmtId="0" fontId="2" fillId="2" borderId="0" xfId="0" applyFont="1" applyFill="1" applyAlignment="1" applyProtection="1">
      <alignment vertical="center"/>
      <protection locked="0"/>
    </xf>
    <xf numFmtId="0" fontId="2" fillId="0" borderId="0" xfId="0" applyFont="1" applyAlignment="1" applyProtection="1">
      <alignment vertical="center"/>
      <protection locked="0"/>
    </xf>
    <xf numFmtId="0" fontId="15" fillId="6" borderId="24" xfId="0" applyFont="1" applyFill="1" applyBorder="1" applyAlignment="1">
      <alignment horizontal="left" vertical="top" wrapText="1"/>
    </xf>
    <xf numFmtId="0" fontId="15" fillId="6" borderId="1" xfId="0" applyFont="1" applyFill="1" applyBorder="1" applyAlignment="1">
      <alignment horizontal="left" vertical="top" wrapText="1"/>
    </xf>
    <xf numFmtId="0" fontId="15" fillId="6" borderId="24" xfId="0" applyFont="1" applyFill="1" applyBorder="1" applyAlignment="1">
      <alignment horizontal="left" vertical="center" wrapText="1"/>
    </xf>
    <xf numFmtId="0" fontId="15" fillId="6" borderId="42" xfId="0" applyFont="1" applyFill="1" applyBorder="1" applyAlignment="1">
      <alignment horizontal="left" vertical="center" wrapText="1"/>
    </xf>
    <xf numFmtId="0" fontId="16" fillId="6" borderId="24" xfId="0" applyFont="1" applyFill="1" applyBorder="1" applyAlignment="1">
      <alignment horizontal="left" vertical="center" wrapText="1"/>
    </xf>
    <xf numFmtId="0" fontId="2" fillId="6" borderId="42" xfId="0" applyFont="1" applyFill="1" applyBorder="1" applyAlignment="1">
      <alignment horizontal="left" vertical="center" wrapText="1"/>
    </xf>
    <xf numFmtId="0" fontId="15" fillId="6" borderId="1" xfId="0" applyFont="1" applyFill="1" applyBorder="1" applyAlignment="1">
      <alignment horizontal="center" vertical="center" wrapText="1"/>
    </xf>
    <xf numFmtId="0" fontId="0" fillId="6" borderId="5" xfId="0" applyFill="1" applyBorder="1" applyAlignment="1">
      <alignment horizontal="left" vertical="center" wrapText="1"/>
    </xf>
    <xf numFmtId="0" fontId="1" fillId="6" borderId="6" xfId="0" applyFont="1" applyFill="1" applyBorder="1" applyAlignment="1">
      <alignment horizontal="left" vertical="center" wrapText="1"/>
    </xf>
    <xf numFmtId="0" fontId="0" fillId="7" borderId="15" xfId="0" applyFill="1" applyBorder="1" applyAlignment="1" applyProtection="1">
      <alignment horizontal="left" vertical="center"/>
      <protection locked="0"/>
    </xf>
    <xf numFmtId="0" fontId="0" fillId="7" borderId="25" xfId="0" applyFill="1" applyBorder="1" applyAlignment="1" applyProtection="1">
      <alignment horizontal="left" vertical="center"/>
      <protection locked="0"/>
    </xf>
    <xf numFmtId="0" fontId="0" fillId="7" borderId="2" xfId="0" applyFill="1" applyBorder="1" applyAlignment="1" applyProtection="1">
      <alignment horizontal="left" vertical="center"/>
      <protection locked="0"/>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4" fillId="2" borderId="0" xfId="0" applyFont="1" applyFill="1" applyAlignment="1">
      <alignment horizontal="left" vertical="center" wrapText="1"/>
    </xf>
    <xf numFmtId="0" fontId="4" fillId="2" borderId="22" xfId="0" applyFont="1" applyFill="1" applyBorder="1" applyAlignment="1">
      <alignment horizontal="left" vertical="center" wrapText="1"/>
    </xf>
    <xf numFmtId="0" fontId="3" fillId="0" borderId="0" xfId="2" applyBorder="1" applyAlignment="1" applyProtection="1">
      <alignment horizontal="left" vertical="center" wrapText="1"/>
    </xf>
    <xf numFmtId="0" fontId="3" fillId="0" borderId="22" xfId="2" applyBorder="1" applyAlignment="1" applyProtection="1">
      <alignment horizontal="left" vertical="center" wrapText="1"/>
    </xf>
    <xf numFmtId="0" fontId="2" fillId="6" borderId="76" xfId="0" applyFont="1" applyFill="1" applyBorder="1" applyAlignment="1">
      <alignment horizontal="left" vertical="center" wrapText="1"/>
    </xf>
    <xf numFmtId="0" fontId="2" fillId="6" borderId="66" xfId="0" applyFont="1" applyFill="1" applyBorder="1" applyAlignment="1">
      <alignment horizontal="left" vertical="center" wrapText="1"/>
    </xf>
    <xf numFmtId="0" fontId="2" fillId="6" borderId="71" xfId="0" applyFont="1" applyFill="1" applyBorder="1" applyAlignment="1">
      <alignment horizontal="left" vertical="center" wrapText="1"/>
    </xf>
    <xf numFmtId="0" fontId="2" fillId="6" borderId="67"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11" fillId="2" borderId="3" xfId="0" applyFont="1" applyFill="1" applyBorder="1" applyAlignment="1">
      <alignment horizontal="center" vertical="center"/>
    </xf>
    <xf numFmtId="0" fontId="11" fillId="2" borderId="0" xfId="0" applyFont="1" applyFill="1" applyAlignment="1">
      <alignment horizontal="center" vertical="center"/>
    </xf>
    <xf numFmtId="0" fontId="62" fillId="6" borderId="6" xfId="0" applyFont="1" applyFill="1" applyBorder="1" applyAlignment="1">
      <alignment horizontal="left" vertical="center" wrapText="1"/>
    </xf>
    <xf numFmtId="0" fontId="10" fillId="6" borderId="6" xfId="0" applyFont="1" applyFill="1" applyBorder="1" applyAlignment="1">
      <alignment horizontal="left" vertical="center" wrapText="1"/>
    </xf>
    <xf numFmtId="0" fontId="10" fillId="6" borderId="17" xfId="0" applyFont="1" applyFill="1" applyBorder="1" applyAlignment="1">
      <alignment horizontal="left" vertical="center" wrapText="1"/>
    </xf>
    <xf numFmtId="0" fontId="0" fillId="0" borderId="0" xfId="0" applyAlignment="1">
      <alignment vertical="center" wrapText="1"/>
    </xf>
    <xf numFmtId="0" fontId="4" fillId="2" borderId="23"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64" fillId="2" borderId="15" xfId="0" applyFont="1" applyFill="1" applyBorder="1" applyAlignment="1">
      <alignment horizontal="left" vertical="center" wrapText="1"/>
    </xf>
    <xf numFmtId="0" fontId="2" fillId="0" borderId="25" xfId="0" applyFont="1" applyBorder="1" applyAlignment="1">
      <alignment vertical="center" wrapText="1"/>
    </xf>
    <xf numFmtId="0" fontId="2" fillId="0" borderId="2" xfId="0" applyFont="1" applyBorder="1" applyAlignment="1">
      <alignment vertical="center" wrapText="1"/>
    </xf>
    <xf numFmtId="0" fontId="13" fillId="8" borderId="15" xfId="0" applyFont="1" applyFill="1" applyBorder="1" applyAlignment="1">
      <alignment horizontal="left" vertical="center" wrapText="1"/>
    </xf>
    <xf numFmtId="0" fontId="0" fillId="8" borderId="25" xfId="0" applyFill="1" applyBorder="1" applyAlignment="1">
      <alignment horizontal="left" vertical="center" wrapText="1"/>
    </xf>
    <xf numFmtId="0" fontId="0" fillId="8" borderId="2" xfId="0" applyFill="1" applyBorder="1" applyAlignment="1">
      <alignment vertical="center" wrapText="1"/>
    </xf>
    <xf numFmtId="0" fontId="2" fillId="8" borderId="2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0" fillId="7" borderId="15" xfId="0" applyFill="1" applyBorder="1" applyAlignment="1">
      <alignment horizontal="center" vertical="center" wrapText="1"/>
    </xf>
    <xf numFmtId="0" fontId="0" fillId="7" borderId="25" xfId="0" applyFill="1" applyBorder="1" applyAlignment="1">
      <alignment horizontal="center" vertical="center" wrapText="1"/>
    </xf>
    <xf numFmtId="0" fontId="0" fillId="7" borderId="2" xfId="0" applyFill="1" applyBorder="1" applyAlignment="1">
      <alignment horizontal="center" vertical="center" wrapText="1"/>
    </xf>
    <xf numFmtId="0" fontId="2" fillId="3" borderId="0" xfId="0" applyFont="1" applyFill="1" applyAlignment="1">
      <alignment horizontal="left" vertical="center"/>
    </xf>
    <xf numFmtId="0" fontId="13" fillId="2" borderId="15"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0" fillId="0" borderId="25" xfId="0" applyBorder="1" applyAlignment="1">
      <alignment vertical="center" wrapText="1"/>
    </xf>
    <xf numFmtId="0" fontId="0" fillId="0" borderId="2" xfId="0" applyBorder="1" applyAlignment="1">
      <alignment vertical="center" wrapText="1"/>
    </xf>
    <xf numFmtId="0" fontId="11" fillId="6" borderId="15" xfId="0" applyFont="1" applyFill="1" applyBorder="1" applyAlignment="1">
      <alignment horizontal="left" vertical="center" wrapText="1"/>
    </xf>
    <xf numFmtId="0" fontId="11" fillId="6" borderId="25"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64" fillId="2" borderId="19" xfId="0" applyFont="1" applyFill="1" applyBorder="1" applyAlignment="1">
      <alignment horizontal="left" vertical="center" wrapText="1"/>
    </xf>
    <xf numFmtId="0" fontId="2" fillId="0" borderId="20" xfId="0" applyFont="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5" fillId="0" borderId="7" xfId="2" applyFont="1" applyBorder="1" applyAlignment="1" applyProtection="1">
      <alignment horizontal="left" vertical="center"/>
    </xf>
    <xf numFmtId="0" fontId="5" fillId="0" borderId="0" xfId="2" applyFont="1" applyBorder="1" applyAlignment="1" applyProtection="1">
      <alignment horizontal="left" vertical="center"/>
    </xf>
    <xf numFmtId="0" fontId="5" fillId="0" borderId="11" xfId="2" applyFont="1" applyBorder="1" applyAlignment="1" applyProtection="1">
      <alignment horizontal="left" vertical="center"/>
    </xf>
    <xf numFmtId="0" fontId="4" fillId="0" borderId="7" xfId="2" quotePrefix="1" applyFont="1" applyBorder="1" applyAlignment="1" applyProtection="1">
      <alignment horizontal="left" vertical="center" wrapText="1"/>
    </xf>
    <xf numFmtId="0" fontId="4" fillId="0" borderId="0" xfId="2" quotePrefix="1" applyFont="1" applyBorder="1" applyAlignment="1" applyProtection="1">
      <alignment horizontal="left" vertical="center" wrapText="1"/>
    </xf>
    <xf numFmtId="0" fontId="4" fillId="0" borderId="11" xfId="2" quotePrefix="1" applyFont="1" applyBorder="1" applyAlignment="1" applyProtection="1">
      <alignment horizontal="left" vertical="center" wrapText="1"/>
    </xf>
    <xf numFmtId="0" fontId="41" fillId="0" borderId="0" xfId="0" applyFont="1" applyAlignment="1">
      <alignment horizontal="left" vertical="center" wrapText="1"/>
    </xf>
    <xf numFmtId="0" fontId="4" fillId="0" borderId="0" xfId="0" applyFont="1" applyAlignment="1">
      <alignment horizontal="left" vertical="center" wrapText="1"/>
    </xf>
    <xf numFmtId="0" fontId="11" fillId="8" borderId="19" xfId="0" applyFont="1" applyFill="1" applyBorder="1" applyAlignment="1">
      <alignment horizontal="center" vertical="center"/>
    </xf>
    <xf numFmtId="0" fontId="11" fillId="8" borderId="20" xfId="0" applyFont="1" applyFill="1" applyBorder="1" applyAlignment="1">
      <alignment horizontal="center" vertical="center"/>
    </xf>
    <xf numFmtId="0" fontId="11" fillId="8" borderId="21" xfId="0" applyFont="1" applyFill="1" applyBorder="1" applyAlignment="1">
      <alignment horizontal="center" vertical="center"/>
    </xf>
    <xf numFmtId="0" fontId="9" fillId="8" borderId="18" xfId="0" applyFont="1" applyFill="1" applyBorder="1" applyAlignment="1">
      <alignment horizontal="center" vertical="center" wrapText="1"/>
    </xf>
    <xf numFmtId="0" fontId="9" fillId="8" borderId="23" xfId="0" applyFont="1" applyFill="1" applyBorder="1" applyAlignment="1">
      <alignment horizontal="center" vertical="center"/>
    </xf>
    <xf numFmtId="0" fontId="9" fillId="8" borderId="16" xfId="0" applyFont="1" applyFill="1" applyBorder="1" applyAlignment="1">
      <alignment horizontal="center" vertical="center"/>
    </xf>
    <xf numFmtId="0" fontId="18" fillId="0" borderId="5" xfId="0" applyFont="1" applyBorder="1" applyAlignment="1">
      <alignment horizontal="left" vertical="center" wrapText="1"/>
    </xf>
    <xf numFmtId="0" fontId="18" fillId="0" borderId="17" xfId="0" applyFont="1" applyBorder="1" applyAlignment="1">
      <alignment horizontal="left" vertical="center" wrapText="1"/>
    </xf>
    <xf numFmtId="0" fontId="15" fillId="2" borderId="5"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16" fillId="6" borderId="15" xfId="0"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8" fillId="2" borderId="70" xfId="0" applyFont="1" applyFill="1" applyBorder="1" applyAlignment="1">
      <alignment horizontal="left" vertical="center" wrapText="1"/>
    </xf>
    <xf numFmtId="0" fontId="18" fillId="2" borderId="71" xfId="0" applyFont="1" applyFill="1" applyBorder="1" applyAlignment="1">
      <alignment horizontal="left" vertical="center" wrapText="1"/>
    </xf>
    <xf numFmtId="0" fontId="15" fillId="0" borderId="5" xfId="0" applyFont="1" applyBorder="1" applyAlignment="1">
      <alignment horizontal="left" vertical="center" wrapText="1"/>
    </xf>
    <xf numFmtId="0" fontId="15" fillId="0" borderId="17" xfId="0" applyFont="1" applyBorder="1" applyAlignment="1">
      <alignment horizontal="left" vertical="center" wrapText="1"/>
    </xf>
    <xf numFmtId="0" fontId="9" fillId="8" borderId="3"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22" xfId="0" applyFont="1" applyFill="1" applyBorder="1" applyAlignment="1">
      <alignment horizontal="center" vertical="center" wrapText="1"/>
    </xf>
    <xf numFmtId="0" fontId="10" fillId="6" borderId="15" xfId="0" applyFont="1" applyFill="1" applyBorder="1" applyAlignment="1">
      <alignment vertical="center" wrapText="1"/>
    </xf>
    <xf numFmtId="0" fontId="0" fillId="6" borderId="25" xfId="0" applyFill="1" applyBorder="1" applyAlignment="1">
      <alignment vertical="center" wrapText="1"/>
    </xf>
    <xf numFmtId="0" fontId="0" fillId="6" borderId="2" xfId="0" applyFill="1" applyBorder="1" applyAlignment="1">
      <alignment vertical="center" wrapText="1"/>
    </xf>
    <xf numFmtId="0" fontId="11" fillId="0" borderId="0" xfId="0" applyFont="1" applyAlignment="1">
      <alignment vertical="center" wrapText="1"/>
    </xf>
    <xf numFmtId="0" fontId="68" fillId="2" borderId="0" xfId="0" applyFont="1" applyFill="1" applyAlignment="1">
      <alignment horizontal="justify" vertical="center" wrapText="1"/>
    </xf>
    <xf numFmtId="0" fontId="62" fillId="8" borderId="15" xfId="0" applyFont="1" applyFill="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vertical="center" wrapText="1"/>
    </xf>
    <xf numFmtId="0" fontId="7" fillId="0" borderId="3" xfId="0" applyFont="1" applyBorder="1" applyAlignment="1">
      <alignment vertical="center" wrapText="1"/>
    </xf>
    <xf numFmtId="0" fontId="7" fillId="0" borderId="0" xfId="0" applyFont="1" applyAlignment="1">
      <alignment vertical="center" wrapText="1"/>
    </xf>
    <xf numFmtId="0" fontId="19" fillId="2" borderId="72" xfId="0" applyFont="1" applyFill="1" applyBorder="1" applyAlignment="1">
      <alignment horizontal="left" vertical="center" wrapText="1"/>
    </xf>
    <xf numFmtId="0" fontId="19" fillId="2" borderId="73"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17" xfId="0" applyFont="1" applyFill="1" applyBorder="1" applyAlignment="1">
      <alignment horizontal="left" vertical="center" wrapText="1"/>
    </xf>
    <xf numFmtId="0" fontId="19" fillId="2" borderId="74"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0" fillId="0" borderId="0" xfId="0" applyAlignment="1">
      <alignment vertical="center"/>
    </xf>
    <xf numFmtId="0" fontId="18" fillId="0" borderId="0" xfId="0" applyFont="1" applyAlignment="1">
      <alignment horizontal="left" vertical="center" wrapText="1"/>
    </xf>
    <xf numFmtId="0" fontId="0" fillId="0" borderId="0" xfId="0" applyAlignment="1">
      <alignment horizontal="left" vertical="center" wrapText="1"/>
    </xf>
    <xf numFmtId="0" fontId="18" fillId="2" borderId="12"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4" xfId="0" applyFont="1" applyFill="1" applyBorder="1" applyAlignment="1">
      <alignment horizontal="left" vertical="center" wrapText="1"/>
    </xf>
    <xf numFmtId="0" fontId="2" fillId="6" borderId="15" xfId="0" applyFont="1" applyFill="1" applyBorder="1" applyAlignment="1">
      <alignment horizontal="center" vertical="center"/>
    </xf>
    <xf numFmtId="0" fontId="2" fillId="6" borderId="2" xfId="0" applyFont="1" applyFill="1" applyBorder="1" applyAlignment="1">
      <alignment horizontal="center" vertical="center"/>
    </xf>
    <xf numFmtId="0" fontId="18" fillId="2" borderId="0" xfId="0" applyFont="1" applyFill="1" applyAlignment="1">
      <alignment vertical="center" wrapText="1"/>
    </xf>
    <xf numFmtId="0" fontId="59" fillId="2" borderId="0" xfId="0" applyFont="1" applyFill="1" applyAlignment="1">
      <alignment horizontal="left" vertical="center"/>
    </xf>
    <xf numFmtId="0" fontId="61" fillId="2" borderId="0" xfId="0" applyFont="1" applyFill="1" applyAlignment="1">
      <alignment horizontal="center" vertical="center" wrapText="1"/>
    </xf>
    <xf numFmtId="0" fontId="0" fillId="0" borderId="3" xfId="0" applyBorder="1" applyAlignment="1">
      <alignment vertical="center" wrapText="1"/>
    </xf>
    <xf numFmtId="0" fontId="0" fillId="0" borderId="22" xfId="0" applyBorder="1" applyAlignment="1">
      <alignment vertical="center" wrapText="1"/>
    </xf>
    <xf numFmtId="0" fontId="17" fillId="6" borderId="15"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4" borderId="15" xfId="0" applyFont="1" applyFill="1" applyBorder="1" applyAlignment="1">
      <alignment horizontal="center" vertical="center"/>
    </xf>
    <xf numFmtId="0" fontId="17" fillId="4" borderId="25" xfId="0" applyFont="1" applyFill="1" applyBorder="1" applyAlignment="1">
      <alignment horizontal="center" vertical="center"/>
    </xf>
    <xf numFmtId="0" fontId="17" fillId="4" borderId="2" xfId="0" applyFont="1" applyFill="1" applyBorder="1" applyAlignment="1">
      <alignment horizontal="center" vertical="center"/>
    </xf>
    <xf numFmtId="0" fontId="15" fillId="0" borderId="0" xfId="0" applyFont="1" applyAlignment="1">
      <alignment horizontal="left" vertical="center" wrapText="1"/>
    </xf>
    <xf numFmtId="0" fontId="0" fillId="0" borderId="7" xfId="0" applyBorder="1" applyAlignment="1">
      <alignment horizontal="left" vertical="center" wrapText="1"/>
    </xf>
    <xf numFmtId="0" fontId="2" fillId="6" borderId="15" xfId="0" applyFont="1" applyFill="1" applyBorder="1" applyAlignment="1">
      <alignment vertical="center" wrapText="1"/>
    </xf>
    <xf numFmtId="0" fontId="2" fillId="6" borderId="2" xfId="0" applyFont="1" applyFill="1" applyBorder="1" applyAlignment="1">
      <alignment vertical="center"/>
    </xf>
    <xf numFmtId="0" fontId="0" fillId="0" borderId="15" xfId="0" applyBorder="1" applyAlignment="1">
      <alignment vertical="center"/>
    </xf>
    <xf numFmtId="0" fontId="0" fillId="0" borderId="2" xfId="0" applyBorder="1" applyAlignment="1">
      <alignment vertical="center"/>
    </xf>
    <xf numFmtId="0" fontId="18" fillId="2" borderId="7" xfId="0" applyFont="1" applyFill="1" applyBorder="1" applyAlignment="1">
      <alignment vertical="center" wrapText="1"/>
    </xf>
    <xf numFmtId="0" fontId="18" fillId="2" borderId="11" xfId="0" applyFont="1" applyFill="1" applyBorder="1" applyAlignment="1">
      <alignment vertical="center" wrapText="1"/>
    </xf>
    <xf numFmtId="0" fontId="11" fillId="2" borderId="0" xfId="0" applyFont="1" applyFill="1" applyAlignment="1">
      <alignment vertical="center" wrapText="1"/>
    </xf>
    <xf numFmtId="0" fontId="63" fillId="6" borderId="19" xfId="0" applyFont="1" applyFill="1" applyBorder="1" applyAlignment="1">
      <alignment horizontal="left" vertical="top" wrapText="1"/>
    </xf>
    <xf numFmtId="0" fontId="63" fillId="6" borderId="20" xfId="0" applyFont="1" applyFill="1" applyBorder="1" applyAlignment="1">
      <alignment horizontal="left" vertical="top" wrapText="1"/>
    </xf>
    <xf numFmtId="0" fontId="63" fillId="6" borderId="21" xfId="0" applyFont="1" applyFill="1" applyBorder="1" applyAlignment="1">
      <alignment horizontal="left" vertical="top" wrapText="1"/>
    </xf>
    <xf numFmtId="0" fontId="63" fillId="6" borderId="3" xfId="0" applyFont="1" applyFill="1" applyBorder="1" applyAlignment="1">
      <alignment horizontal="left" vertical="top" wrapText="1"/>
    </xf>
    <xf numFmtId="0" fontId="63" fillId="6" borderId="0" xfId="0" applyFont="1" applyFill="1" applyAlignment="1">
      <alignment horizontal="left" vertical="top" wrapText="1"/>
    </xf>
    <xf numFmtId="0" fontId="63" fillId="6" borderId="22" xfId="0" applyFont="1" applyFill="1" applyBorder="1" applyAlignment="1">
      <alignment horizontal="left" vertical="top" wrapText="1"/>
    </xf>
    <xf numFmtId="0" fontId="63" fillId="6" borderId="18" xfId="0" applyFont="1" applyFill="1" applyBorder="1" applyAlignment="1">
      <alignment horizontal="left" vertical="top" wrapText="1"/>
    </xf>
    <xf numFmtId="0" fontId="63" fillId="6" borderId="23" xfId="0" applyFont="1" applyFill="1" applyBorder="1" applyAlignment="1">
      <alignment horizontal="left" vertical="top" wrapText="1"/>
    </xf>
    <xf numFmtId="0" fontId="63" fillId="6" borderId="16" xfId="0" applyFont="1" applyFill="1" applyBorder="1" applyAlignment="1">
      <alignment horizontal="left" vertical="top" wrapText="1"/>
    </xf>
    <xf numFmtId="0" fontId="0" fillId="2" borderId="67" xfId="0" applyFill="1" applyBorder="1" applyAlignment="1">
      <alignment horizontal="left" vertical="top" wrapText="1"/>
    </xf>
    <xf numFmtId="0" fontId="0" fillId="2" borderId="17" xfId="0" applyFill="1" applyBorder="1" applyAlignment="1">
      <alignment horizontal="left" vertical="top" wrapText="1"/>
    </xf>
    <xf numFmtId="0" fontId="0" fillId="2" borderId="76" xfId="0" applyFill="1" applyBorder="1" applyAlignment="1">
      <alignment horizontal="left" vertical="top" wrapText="1"/>
    </xf>
    <xf numFmtId="0" fontId="0" fillId="2" borderId="71" xfId="0" applyFill="1" applyBorder="1" applyAlignment="1">
      <alignment horizontal="left" vertical="top" wrapText="1"/>
    </xf>
    <xf numFmtId="0" fontId="11" fillId="6" borderId="19" xfId="0" applyFont="1" applyFill="1" applyBorder="1" applyAlignment="1">
      <alignment horizontal="center" vertical="top"/>
    </xf>
    <xf numFmtId="0" fontId="11" fillId="6" borderId="20" xfId="0" applyFont="1" applyFill="1" applyBorder="1" applyAlignment="1">
      <alignment horizontal="center" vertical="top"/>
    </xf>
    <xf numFmtId="0" fontId="11" fillId="6" borderId="21" xfId="0" applyFont="1" applyFill="1" applyBorder="1" applyAlignment="1">
      <alignment horizontal="center" vertical="top"/>
    </xf>
    <xf numFmtId="0" fontId="9" fillId="6" borderId="3" xfId="0" applyFont="1" applyFill="1" applyBorder="1" applyAlignment="1">
      <alignment horizontal="center"/>
    </xf>
    <xf numFmtId="0" fontId="9" fillId="6" borderId="0" xfId="0" applyFont="1" applyFill="1" applyAlignment="1">
      <alignment horizontal="center"/>
    </xf>
    <xf numFmtId="0" fontId="9" fillId="6" borderId="22" xfId="0" applyFont="1" applyFill="1" applyBorder="1" applyAlignment="1">
      <alignment horizontal="center"/>
    </xf>
    <xf numFmtId="0" fontId="7" fillId="6" borderId="19" xfId="0" applyFont="1" applyFill="1" applyBorder="1" applyAlignment="1">
      <alignment horizontal="left" vertical="top" wrapText="1"/>
    </xf>
    <xf numFmtId="0" fontId="7" fillId="6" borderId="21" xfId="0" applyFont="1" applyFill="1" applyBorder="1" applyAlignment="1">
      <alignment horizontal="left" vertical="top" wrapText="1"/>
    </xf>
    <xf numFmtId="0" fontId="0" fillId="6" borderId="3" xfId="0" applyFill="1" applyBorder="1" applyAlignment="1">
      <alignment horizontal="left"/>
    </xf>
    <xf numFmtId="0" fontId="0" fillId="6" borderId="22" xfId="0" applyFill="1" applyBorder="1" applyAlignment="1">
      <alignment horizontal="left"/>
    </xf>
    <xf numFmtId="0" fontId="0" fillId="6" borderId="18" xfId="0" applyFill="1" applyBorder="1" applyAlignment="1">
      <alignment horizontal="left" vertical="top" wrapText="1"/>
    </xf>
    <xf numFmtId="0" fontId="0" fillId="6" borderId="16" xfId="0" applyFill="1" applyBorder="1" applyAlignment="1">
      <alignment horizontal="left" vertical="top" wrapText="1"/>
    </xf>
    <xf numFmtId="0" fontId="10" fillId="6" borderId="19" xfId="0" applyFont="1" applyFill="1" applyBorder="1" applyAlignment="1">
      <alignment horizontal="left" vertical="top" wrapText="1"/>
    </xf>
    <xf numFmtId="0" fontId="10" fillId="6" borderId="21"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22" xfId="0" applyFont="1" applyFill="1" applyBorder="1" applyAlignment="1">
      <alignment horizontal="left" vertical="top" wrapText="1"/>
    </xf>
    <xf numFmtId="0" fontId="4" fillId="6" borderId="18" xfId="0" applyFont="1" applyFill="1" applyBorder="1" applyAlignment="1">
      <alignment horizontal="left" vertical="top" wrapText="1"/>
    </xf>
    <xf numFmtId="0" fontId="4" fillId="6" borderId="16" xfId="0" applyFont="1" applyFill="1" applyBorder="1" applyAlignment="1">
      <alignment horizontal="left" vertical="top" wrapText="1"/>
    </xf>
    <xf numFmtId="0" fontId="9" fillId="6" borderId="18" xfId="0" applyFont="1" applyFill="1" applyBorder="1" applyAlignment="1">
      <alignment horizontal="center" vertical="top"/>
    </xf>
    <xf numFmtId="0" fontId="9" fillId="6" borderId="23" xfId="0" applyFont="1" applyFill="1" applyBorder="1" applyAlignment="1">
      <alignment horizontal="center" vertical="top"/>
    </xf>
    <xf numFmtId="0" fontId="9" fillId="6" borderId="16" xfId="0" applyFont="1" applyFill="1" applyBorder="1" applyAlignment="1">
      <alignment horizontal="center" vertical="top"/>
    </xf>
    <xf numFmtId="0" fontId="10" fillId="6" borderId="15" xfId="0" applyFont="1" applyFill="1" applyBorder="1" applyAlignment="1">
      <alignment wrapText="1"/>
    </xf>
    <xf numFmtId="0" fontId="10" fillId="6" borderId="25" xfId="0" applyFont="1" applyFill="1" applyBorder="1" applyAlignment="1">
      <alignment wrapText="1"/>
    </xf>
    <xf numFmtId="0" fontId="10" fillId="6" borderId="2" xfId="0" applyFont="1" applyFill="1" applyBorder="1" applyAlignment="1">
      <alignment wrapText="1"/>
    </xf>
    <xf numFmtId="0" fontId="62" fillId="6" borderId="15" xfId="0" applyFont="1" applyFill="1" applyBorder="1" applyAlignment="1">
      <alignment horizontal="left" vertical="top" wrapText="1"/>
    </xf>
    <xf numFmtId="0" fontId="62" fillId="6" borderId="25" xfId="0" applyFont="1" applyFill="1" applyBorder="1" applyAlignment="1">
      <alignment horizontal="left" vertical="top" wrapText="1"/>
    </xf>
    <xf numFmtId="0" fontId="62" fillId="6" borderId="2" xfId="0" applyFont="1" applyFill="1" applyBorder="1" applyAlignment="1">
      <alignment horizontal="left" vertical="top" wrapText="1"/>
    </xf>
    <xf numFmtId="0" fontId="28" fillId="2" borderId="0" xfId="0" applyFont="1" applyFill="1" applyAlignment="1">
      <alignment vertical="top" wrapText="1"/>
    </xf>
    <xf numFmtId="0" fontId="28" fillId="2" borderId="0" xfId="0" applyFont="1" applyFill="1" applyAlignment="1">
      <alignment horizontal="left" vertical="top" wrapText="1"/>
    </xf>
    <xf numFmtId="0" fontId="22" fillId="0" borderId="0" xfId="0" applyFont="1" applyAlignment="1">
      <alignment horizontal="left" wrapText="1"/>
    </xf>
    <xf numFmtId="0" fontId="18" fillId="0" borderId="0" xfId="0" applyFont="1" applyAlignment="1">
      <alignment horizontal="left" wrapText="1"/>
    </xf>
    <xf numFmtId="0" fontId="11" fillId="2" borderId="0" xfId="0" applyFont="1" applyFill="1" applyAlignment="1">
      <alignment vertical="top" wrapText="1"/>
    </xf>
    <xf numFmtId="0" fontId="0" fillId="2" borderId="68" xfId="0" applyFill="1" applyBorder="1" applyAlignment="1">
      <alignment horizontal="left" vertical="top" wrapText="1"/>
    </xf>
    <xf numFmtId="0" fontId="0" fillId="2" borderId="73" xfId="0" applyFill="1" applyBorder="1" applyAlignment="1">
      <alignment horizontal="left" vertical="top" wrapText="1"/>
    </xf>
    <xf numFmtId="0" fontId="2" fillId="6" borderId="38" xfId="0" applyFont="1" applyFill="1" applyBorder="1" applyAlignment="1">
      <alignment horizontal="center" wrapText="1"/>
    </xf>
    <xf numFmtId="0" fontId="2" fillId="6" borderId="39" xfId="0" applyFont="1" applyFill="1" applyBorder="1" applyAlignment="1">
      <alignment horizontal="center" wrapText="1"/>
    </xf>
    <xf numFmtId="0" fontId="2" fillId="6" borderId="40" xfId="0" applyFont="1" applyFill="1" applyBorder="1" applyAlignment="1">
      <alignment horizontal="center" wrapText="1"/>
    </xf>
    <xf numFmtId="0" fontId="0" fillId="2" borderId="18" xfId="0" applyFill="1" applyBorder="1" applyAlignment="1">
      <alignment horizontal="left" vertical="top" wrapText="1"/>
    </xf>
    <xf numFmtId="0" fontId="0" fillId="2" borderId="16" xfId="0" applyFill="1" applyBorder="1" applyAlignment="1">
      <alignment horizontal="left" vertical="top" wrapText="1"/>
    </xf>
    <xf numFmtId="6" fontId="0" fillId="2" borderId="76" xfId="0" applyNumberFormat="1" applyFill="1" applyBorder="1" applyAlignment="1">
      <alignment horizontal="left" vertical="top" wrapText="1"/>
    </xf>
    <xf numFmtId="6" fontId="0" fillId="2" borderId="71" xfId="0" applyNumberFormat="1" applyFill="1" applyBorder="1" applyAlignment="1">
      <alignment horizontal="left" vertical="top" wrapText="1"/>
    </xf>
    <xf numFmtId="6" fontId="0" fillId="2" borderId="67" xfId="0" applyNumberFormat="1" applyFill="1" applyBorder="1" applyAlignment="1">
      <alignment horizontal="left" vertical="top" wrapText="1"/>
    </xf>
    <xf numFmtId="6" fontId="0" fillId="2" borderId="17" xfId="0" applyNumberFormat="1" applyFill="1" applyBorder="1" applyAlignment="1">
      <alignment horizontal="left" vertical="top" wrapText="1"/>
    </xf>
    <xf numFmtId="0" fontId="41" fillId="0" borderId="0" xfId="0" applyFont="1" applyAlignment="1">
      <alignment horizontal="left" vertical="top" wrapText="1"/>
    </xf>
    <xf numFmtId="0" fontId="15" fillId="7" borderId="46" xfId="0" applyFont="1" applyFill="1" applyBorder="1" applyAlignment="1" applyProtection="1">
      <alignment horizontal="center" vertical="center" wrapText="1"/>
      <protection locked="0"/>
    </xf>
    <xf numFmtId="0" fontId="15" fillId="7" borderId="24" xfId="0" applyFont="1" applyFill="1" applyBorder="1" applyAlignment="1" applyProtection="1">
      <alignment horizontal="center" vertical="center" wrapText="1"/>
      <protection locked="0"/>
    </xf>
    <xf numFmtId="0" fontId="15" fillId="7" borderId="47" xfId="0" applyFont="1" applyFill="1" applyBorder="1" applyAlignment="1" applyProtection="1">
      <alignment horizontal="center" vertical="center" wrapText="1"/>
      <protection locked="0"/>
    </xf>
    <xf numFmtId="0" fontId="15" fillId="7" borderId="29" xfId="0" applyFont="1" applyFill="1" applyBorder="1" applyAlignment="1" applyProtection="1">
      <alignment horizontal="center" vertical="center" wrapText="1"/>
      <protection locked="0"/>
    </xf>
    <xf numFmtId="0" fontId="15" fillId="7" borderId="30" xfId="0" applyFont="1" applyFill="1" applyBorder="1" applyAlignment="1" applyProtection="1">
      <alignment horizontal="center" vertical="center" wrapText="1"/>
      <protection locked="0"/>
    </xf>
    <xf numFmtId="0" fontId="15" fillId="7" borderId="31" xfId="0" applyFont="1" applyFill="1" applyBorder="1" applyAlignment="1" applyProtection="1">
      <alignment horizontal="center" vertical="center" wrapText="1"/>
      <protection locked="0"/>
    </xf>
    <xf numFmtId="0" fontId="15" fillId="7" borderId="54" xfId="0" applyFont="1" applyFill="1" applyBorder="1" applyAlignment="1" applyProtection="1">
      <alignment horizontal="center" vertical="center" wrapText="1"/>
      <protection locked="0"/>
    </xf>
    <xf numFmtId="0" fontId="15" fillId="7" borderId="38" xfId="0" applyFont="1" applyFill="1" applyBorder="1" applyAlignment="1" applyProtection="1">
      <alignment horizontal="center" vertical="center" wrapText="1"/>
      <protection locked="0"/>
    </xf>
    <xf numFmtId="0" fontId="15" fillId="7" borderId="39" xfId="0" applyFont="1" applyFill="1" applyBorder="1" applyAlignment="1" applyProtection="1">
      <alignment horizontal="center" vertical="center" wrapText="1"/>
      <protection locked="0"/>
    </xf>
    <xf numFmtId="0" fontId="15" fillId="7" borderId="40" xfId="0" applyFont="1" applyFill="1" applyBorder="1" applyAlignment="1" applyProtection="1">
      <alignment horizontal="center" vertical="center" wrapText="1"/>
      <protection locked="0"/>
    </xf>
    <xf numFmtId="0" fontId="15" fillId="7" borderId="35" xfId="0" applyFont="1" applyFill="1" applyBorder="1" applyAlignment="1" applyProtection="1">
      <alignment horizontal="center" vertical="center" wrapText="1"/>
      <protection locked="0"/>
    </xf>
    <xf numFmtId="0" fontId="15" fillId="7" borderId="36" xfId="0" applyFont="1" applyFill="1" applyBorder="1" applyAlignment="1" applyProtection="1">
      <alignment horizontal="center" vertical="center" wrapText="1"/>
      <protection locked="0"/>
    </xf>
    <xf numFmtId="0" fontId="15" fillId="7" borderId="37" xfId="0" applyFont="1" applyFill="1" applyBorder="1" applyAlignment="1" applyProtection="1">
      <alignment horizontal="center" vertical="center" wrapText="1"/>
      <protection locked="0"/>
    </xf>
    <xf numFmtId="0" fontId="15" fillId="7" borderId="49" xfId="0" applyFont="1" applyFill="1" applyBorder="1" applyAlignment="1" applyProtection="1">
      <alignment horizontal="center" vertical="center" wrapText="1"/>
      <protection locked="0"/>
    </xf>
    <xf numFmtId="0" fontId="15" fillId="7" borderId="51" xfId="0" applyFont="1" applyFill="1" applyBorder="1" applyAlignment="1" applyProtection="1">
      <alignment horizontal="center" vertical="center" wrapText="1"/>
      <protection locked="0"/>
    </xf>
    <xf numFmtId="0" fontId="15" fillId="7" borderId="59" xfId="0" applyFont="1" applyFill="1" applyBorder="1" applyAlignment="1" applyProtection="1">
      <alignment horizontal="center" vertical="center" wrapText="1"/>
      <protection locked="0"/>
    </xf>
    <xf numFmtId="0" fontId="11" fillId="6" borderId="19" xfId="0" applyFont="1" applyFill="1" applyBorder="1" applyAlignment="1">
      <alignment horizontal="center" wrapText="1"/>
    </xf>
    <xf numFmtId="0" fontId="11" fillId="6" borderId="20" xfId="0" applyFont="1" applyFill="1" applyBorder="1" applyAlignment="1">
      <alignment horizontal="center"/>
    </xf>
    <xf numFmtId="0" fontId="11" fillId="6" borderId="21" xfId="0" applyFont="1" applyFill="1" applyBorder="1" applyAlignment="1">
      <alignment horizontal="center"/>
    </xf>
    <xf numFmtId="0" fontId="11" fillId="6" borderId="3" xfId="0" applyFont="1" applyFill="1" applyBorder="1" applyAlignment="1">
      <alignment horizontal="center"/>
    </xf>
    <xf numFmtId="0" fontId="11" fillId="6" borderId="0" xfId="0" applyFont="1" applyFill="1" applyAlignment="1">
      <alignment horizontal="center"/>
    </xf>
    <xf numFmtId="0" fontId="11" fillId="6" borderId="22" xfId="0" applyFont="1" applyFill="1" applyBorder="1" applyAlignment="1">
      <alignment horizontal="center"/>
    </xf>
    <xf numFmtId="0" fontId="11" fillId="6" borderId="18" xfId="0" applyFont="1" applyFill="1" applyBorder="1" applyAlignment="1">
      <alignment horizontal="center"/>
    </xf>
    <xf numFmtId="0" fontId="11" fillId="6" borderId="23" xfId="0" applyFont="1" applyFill="1" applyBorder="1" applyAlignment="1">
      <alignment horizontal="center"/>
    </xf>
    <xf numFmtId="0" fontId="11" fillId="6" borderId="16" xfId="0" applyFont="1" applyFill="1" applyBorder="1" applyAlignment="1">
      <alignment horizontal="center"/>
    </xf>
    <xf numFmtId="0" fontId="15" fillId="7" borderId="56" xfId="0" applyFont="1" applyFill="1" applyBorder="1" applyAlignment="1" applyProtection="1">
      <alignment horizontal="center" vertical="center" wrapText="1"/>
      <protection locked="0"/>
    </xf>
    <xf numFmtId="0" fontId="15" fillId="7" borderId="53" xfId="0" applyFont="1" applyFill="1" applyBorder="1" applyAlignment="1" applyProtection="1">
      <alignment horizontal="center" vertical="center" wrapText="1"/>
      <protection locked="0"/>
    </xf>
    <xf numFmtId="0" fontId="41" fillId="2" borderId="0" xfId="0" applyFont="1" applyFill="1" applyAlignment="1">
      <alignment horizontal="left" vertical="top" wrapText="1"/>
    </xf>
    <xf numFmtId="0" fontId="22" fillId="0" borderId="0" xfId="0" applyFont="1" applyAlignment="1">
      <alignment horizontal="left" vertical="top" wrapText="1"/>
    </xf>
    <xf numFmtId="0" fontId="15" fillId="7" borderId="57" xfId="0" applyFont="1" applyFill="1" applyBorder="1" applyAlignment="1" applyProtection="1">
      <alignment horizontal="center" vertical="center" wrapText="1"/>
      <protection locked="0"/>
    </xf>
    <xf numFmtId="0" fontId="15" fillId="7" borderId="58" xfId="0" applyFont="1" applyFill="1" applyBorder="1" applyAlignment="1" applyProtection="1">
      <alignment horizontal="center" vertical="center" wrapText="1"/>
      <protection locked="0"/>
    </xf>
    <xf numFmtId="0" fontId="52" fillId="0" borderId="0" xfId="2" applyFont="1" applyFill="1" applyAlignment="1" applyProtection="1">
      <alignment horizontal="left" vertical="center" wrapText="1"/>
    </xf>
    <xf numFmtId="0" fontId="3" fillId="0" borderId="0" xfId="2" applyFill="1" applyAlignment="1" applyProtection="1">
      <alignment horizontal="left" vertical="center" wrapText="1"/>
    </xf>
    <xf numFmtId="0" fontId="41" fillId="0" borderId="0" xfId="0" applyFont="1" applyAlignment="1" applyProtection="1">
      <alignment horizontal="left" vertical="center" wrapText="1"/>
      <protection locked="0"/>
    </xf>
    <xf numFmtId="0" fontId="79" fillId="0" borderId="0" xfId="0" applyFont="1" applyAlignment="1">
      <alignment horizontal="left" vertical="center" wrapText="1"/>
    </xf>
    <xf numFmtId="0" fontId="11" fillId="6" borderId="19" xfId="0" applyFont="1" applyFill="1" applyBorder="1" applyAlignment="1">
      <alignment horizontal="center" vertical="center"/>
    </xf>
    <xf numFmtId="0" fontId="11" fillId="6" borderId="20" xfId="0" applyFont="1" applyFill="1" applyBorder="1" applyAlignment="1">
      <alignment horizontal="center" vertical="center"/>
    </xf>
    <xf numFmtId="0" fontId="11" fillId="6" borderId="21"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0" xfId="0" applyFont="1" applyFill="1" applyAlignment="1">
      <alignment horizontal="center" vertical="center"/>
    </xf>
    <xf numFmtId="0" fontId="12" fillId="6" borderId="22"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40" fillId="4" borderId="50" xfId="0" applyFont="1" applyFill="1" applyBorder="1" applyAlignment="1">
      <alignment vertical="center" wrapText="1"/>
    </xf>
    <xf numFmtId="0" fontId="40" fillId="4" borderId="41" xfId="0" applyFont="1" applyFill="1" applyBorder="1" applyAlignment="1">
      <alignment vertical="center" wrapText="1"/>
    </xf>
    <xf numFmtId="0" fontId="40" fillId="4" borderId="34" xfId="0" applyFont="1" applyFill="1" applyBorder="1" applyAlignment="1">
      <alignment vertical="center" wrapText="1"/>
    </xf>
    <xf numFmtId="0" fontId="9" fillId="4" borderId="15" xfId="0" applyFont="1" applyFill="1" applyBorder="1" applyAlignment="1">
      <alignment horizontal="center" vertical="center"/>
    </xf>
    <xf numFmtId="0" fontId="9" fillId="4" borderId="2" xfId="0" applyFont="1" applyFill="1" applyBorder="1" applyAlignment="1">
      <alignment horizontal="center" vertical="center"/>
    </xf>
    <xf numFmtId="0" fontId="46" fillId="0" borderId="18" xfId="0" applyFont="1" applyBorder="1" applyAlignment="1">
      <alignment horizontal="center" vertical="center" wrapText="1"/>
    </xf>
    <xf numFmtId="0" fontId="46" fillId="0" borderId="23" xfId="0" applyFont="1" applyBorder="1" applyAlignment="1">
      <alignment horizontal="center" vertical="center" wrapText="1"/>
    </xf>
    <xf numFmtId="0" fontId="46" fillId="0" borderId="16" xfId="0" applyFont="1" applyBorder="1" applyAlignment="1">
      <alignment horizontal="center" vertical="center" wrapText="1"/>
    </xf>
    <xf numFmtId="0" fontId="9" fillId="4" borderId="25" xfId="0" applyFont="1" applyFill="1" applyBorder="1" applyAlignment="1">
      <alignment horizontal="center" vertical="center"/>
    </xf>
    <xf numFmtId="0" fontId="0" fillId="4" borderId="3" xfId="0" applyFill="1" applyBorder="1" applyAlignment="1">
      <alignment horizontal="center" vertical="center"/>
    </xf>
    <xf numFmtId="0" fontId="0" fillId="4" borderId="0" xfId="0" applyFill="1" applyAlignment="1">
      <alignment horizontal="center" vertical="center"/>
    </xf>
    <xf numFmtId="0" fontId="0" fillId="4" borderId="22" xfId="0" applyFill="1" applyBorder="1" applyAlignment="1">
      <alignment horizontal="center" vertical="center"/>
    </xf>
    <xf numFmtId="0" fontId="61" fillId="4" borderId="3" xfId="0" applyFont="1" applyFill="1" applyBorder="1" applyAlignment="1">
      <alignment horizontal="center" vertical="center" wrapText="1"/>
    </xf>
    <xf numFmtId="0" fontId="61" fillId="4" borderId="0" xfId="0" applyFont="1" applyFill="1" applyAlignment="1">
      <alignment horizontal="center" vertical="center" wrapText="1"/>
    </xf>
    <xf numFmtId="0" fontId="61"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0" xfId="0" applyFont="1" applyFill="1" applyAlignment="1">
      <alignment horizontal="center" vertical="center"/>
    </xf>
    <xf numFmtId="0" fontId="40" fillId="4" borderId="50" xfId="0" applyFont="1" applyFill="1" applyBorder="1" applyAlignment="1">
      <alignment horizontal="center" vertical="center" wrapText="1"/>
    </xf>
    <xf numFmtId="0" fontId="40" fillId="4" borderId="41" xfId="0" applyFont="1" applyFill="1" applyBorder="1" applyAlignment="1">
      <alignment horizontal="center" vertical="center" wrapText="1"/>
    </xf>
    <xf numFmtId="0" fontId="40" fillId="4" borderId="34" xfId="0" applyFont="1" applyFill="1" applyBorder="1" applyAlignment="1">
      <alignment horizontal="center" vertical="center" wrapText="1"/>
    </xf>
    <xf numFmtId="0" fontId="41" fillId="2" borderId="0" xfId="0" applyFont="1" applyFill="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0" fillId="0" borderId="18" xfId="0" applyBorder="1" applyAlignment="1">
      <alignment horizontal="left" vertical="center"/>
    </xf>
    <xf numFmtId="0" fontId="0" fillId="0" borderId="23" xfId="0" applyBorder="1" applyAlignment="1">
      <alignment horizontal="left" vertical="center"/>
    </xf>
    <xf numFmtId="0" fontId="0" fillId="0" borderId="16" xfId="0" applyBorder="1" applyAlignment="1">
      <alignment horizontal="left" vertical="center"/>
    </xf>
    <xf numFmtId="0" fontId="2" fillId="6" borderId="26" xfId="0" applyFont="1" applyFill="1" applyBorder="1" applyAlignment="1">
      <alignment horizontal="center" vertical="center"/>
    </xf>
    <xf numFmtId="0" fontId="2" fillId="6" borderId="27" xfId="0" applyFont="1" applyFill="1" applyBorder="1" applyAlignment="1">
      <alignment horizontal="center" vertical="center"/>
    </xf>
    <xf numFmtId="0" fontId="0" fillId="2" borderId="0" xfId="0" applyFill="1" applyAlignment="1">
      <alignment horizontal="left" vertical="center" wrapText="1"/>
    </xf>
    <xf numFmtId="0" fontId="1" fillId="2" borderId="0" xfId="0" applyFont="1" applyFill="1" applyAlignment="1">
      <alignment horizontal="left" vertical="center" wrapText="1"/>
    </xf>
    <xf numFmtId="0" fontId="0" fillId="2" borderId="0" xfId="0" applyFill="1" applyAlignment="1">
      <alignment horizontal="left" vertical="center"/>
    </xf>
    <xf numFmtId="0" fontId="1" fillId="2" borderId="0" xfId="0" applyFont="1" applyFill="1" applyAlignment="1">
      <alignment horizontal="left" vertical="center"/>
    </xf>
    <xf numFmtId="0" fontId="28" fillId="0" borderId="0" xfId="0" applyFont="1" applyAlignment="1">
      <alignment wrapText="1"/>
    </xf>
  </cellXfs>
  <cellStyles count="4">
    <cellStyle name="Currency" xfId="1" builtinId="4"/>
    <cellStyle name="Hyperlink" xfId="2" builtinId="8"/>
    <cellStyle name="Normal" xfId="0" builtinId="0"/>
    <cellStyle name="Percent" xfId="3" builtinId="5"/>
  </cellStyles>
  <dxfs count="2">
    <dxf>
      <font>
        <condense val="0"/>
        <extend val="0"/>
        <color rgb="FF006100"/>
      </font>
      <fill>
        <patternFill>
          <bgColor theme="6" tint="0.59996337778862885"/>
        </patternFill>
      </fill>
    </dxf>
    <dxf>
      <font>
        <condense val="0"/>
        <extend val="0"/>
        <color rgb="FF9C0006"/>
      </font>
      <fill>
        <patternFill>
          <bgColor rgb="FFFFC7CE"/>
        </patternFill>
      </fill>
    </dxf>
  </dxfs>
  <tableStyles count="0" defaultTableStyle="TableStyleMedium9" defaultPivotStyle="PivotStyleLight16"/>
  <colors>
    <mruColors>
      <color rgb="FF0000F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gif"/><Relationship Id="rId1" Type="http://schemas.openxmlformats.org/officeDocument/2006/relationships/hyperlink" Target="https://checkpoint.riag.com/app/view/docPermaLink?DocID=i7732b9378994cda6cb0da7b6238bc3e9&amp;docTid=T0AICPAIGS:767.15870-1&amp;feature=ttoc&amp;lastCpReqId=5544703&amp;tlltype=AICPAIGS:767.26928"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102740</xdr:rowOff>
    </xdr:from>
    <xdr:to>
      <xdr:col>1</xdr:col>
      <xdr:colOff>914400</xdr:colOff>
      <xdr:row>13</xdr:row>
      <xdr:rowOff>663539</xdr:rowOff>
    </xdr:to>
    <xdr:sp macro="" textlink="">
      <xdr:nvSpPr>
        <xdr:cNvPr id="2" name="5-Point Star 1">
          <a:extLst>
            <a:ext uri="{FF2B5EF4-FFF2-40B4-BE49-F238E27FC236}">
              <a16:creationId xmlns:a16="http://schemas.microsoft.com/office/drawing/2014/main" id="{00000000-0008-0000-0500-000002000000}"/>
            </a:ext>
          </a:extLst>
        </xdr:cNvPr>
        <xdr:cNvSpPr/>
      </xdr:nvSpPr>
      <xdr:spPr>
        <a:xfrm>
          <a:off x="445213" y="2654156"/>
          <a:ext cx="914400" cy="954641"/>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400692</xdr:colOff>
      <xdr:row>12</xdr:row>
      <xdr:rowOff>126714</xdr:rowOff>
    </xdr:from>
    <xdr:to>
      <xdr:col>3</xdr:col>
      <xdr:colOff>1315092</xdr:colOff>
      <xdr:row>13</xdr:row>
      <xdr:rowOff>687513</xdr:rowOff>
    </xdr:to>
    <xdr:sp macro="" textlink="">
      <xdr:nvSpPr>
        <xdr:cNvPr id="3" name="5-Point Star 2">
          <a:extLst>
            <a:ext uri="{FF2B5EF4-FFF2-40B4-BE49-F238E27FC236}">
              <a16:creationId xmlns:a16="http://schemas.microsoft.com/office/drawing/2014/main" id="{00000000-0008-0000-0500-000003000000}"/>
            </a:ext>
          </a:extLst>
        </xdr:cNvPr>
        <xdr:cNvSpPr/>
      </xdr:nvSpPr>
      <xdr:spPr>
        <a:xfrm>
          <a:off x="6522377" y="2678130"/>
          <a:ext cx="914400" cy="954641"/>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1</xdr:col>
      <xdr:colOff>114300</xdr:colOff>
      <xdr:row>50</xdr:row>
      <xdr:rowOff>114300</xdr:rowOff>
    </xdr:to>
    <xdr:pic>
      <xdr:nvPicPr>
        <xdr:cNvPr id="4" name="Picture 3" descr="Permalink to here">
          <a:hlinkClick xmlns:r="http://schemas.openxmlformats.org/officeDocument/2006/relationships" r:id="rId1" tgtFrame="content"/>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6696075"/>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xdr:colOff>
      <xdr:row>1</xdr:row>
      <xdr:rowOff>85725</xdr:rowOff>
    </xdr:from>
    <xdr:to>
      <xdr:col>11</xdr:col>
      <xdr:colOff>380119</xdr:colOff>
      <xdr:row>41</xdr:row>
      <xdr:rowOff>132534</xdr:rowOff>
    </xdr:to>
    <xdr:pic>
      <xdr:nvPicPr>
        <xdr:cNvPr id="3" name="Picture 2">
          <a:extLst>
            <a:ext uri="{FF2B5EF4-FFF2-40B4-BE49-F238E27FC236}">
              <a16:creationId xmlns:a16="http://schemas.microsoft.com/office/drawing/2014/main" id="{AD2FE033-748E-D874-848B-8466652958C4}"/>
            </a:ext>
          </a:extLst>
        </xdr:cNvPr>
        <xdr:cNvPicPr>
          <a:picLocks noChangeAspect="1"/>
        </xdr:cNvPicPr>
      </xdr:nvPicPr>
      <xdr:blipFill>
        <a:blip xmlns:r="http://schemas.openxmlformats.org/officeDocument/2006/relationships" r:embed="rId3"/>
        <a:stretch>
          <a:fillRect/>
        </a:stretch>
      </xdr:blipFill>
      <xdr:spPr>
        <a:xfrm>
          <a:off x="38100" y="790575"/>
          <a:ext cx="7047619" cy="6523809"/>
        </a:xfrm>
        <a:prstGeom prst="rect">
          <a:avLst/>
        </a:prstGeom>
      </xdr:spPr>
    </xdr:pic>
    <xdr:clientData/>
  </xdr:twoCellAnchor>
  <xdr:twoCellAnchor editAs="oneCell">
    <xdr:from>
      <xdr:col>0</xdr:col>
      <xdr:colOff>95249</xdr:colOff>
      <xdr:row>48</xdr:row>
      <xdr:rowOff>95249</xdr:rowOff>
    </xdr:from>
    <xdr:to>
      <xdr:col>12</xdr:col>
      <xdr:colOff>409574</xdr:colOff>
      <xdr:row>108</xdr:row>
      <xdr:rowOff>101700</xdr:rowOff>
    </xdr:to>
    <xdr:pic>
      <xdr:nvPicPr>
        <xdr:cNvPr id="5" name="Picture 4">
          <a:extLst>
            <a:ext uri="{FF2B5EF4-FFF2-40B4-BE49-F238E27FC236}">
              <a16:creationId xmlns:a16="http://schemas.microsoft.com/office/drawing/2014/main" id="{B6A62549-5E45-D3AF-BC73-40B8181096A7}"/>
            </a:ext>
          </a:extLst>
        </xdr:cNvPr>
        <xdr:cNvPicPr>
          <a:picLocks noChangeAspect="1"/>
        </xdr:cNvPicPr>
      </xdr:nvPicPr>
      <xdr:blipFill>
        <a:blip xmlns:r="http://schemas.openxmlformats.org/officeDocument/2006/relationships" r:embed="rId4"/>
        <a:stretch>
          <a:fillRect/>
        </a:stretch>
      </xdr:blipFill>
      <xdr:spPr>
        <a:xfrm>
          <a:off x="95249" y="8410574"/>
          <a:ext cx="7629525" cy="972195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hioauditor.gov/references/confirmations.html" TargetMode="External"/><Relationship Id="rId1" Type="http://schemas.openxmlformats.org/officeDocument/2006/relationships/hyperlink" Target="http://www.ecfr.gov/cgi-bin/text-idx?tpl=/ecfrbrowse/Title02/2cfr200_main_02.tp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harvester.census.gov/facwe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1"/>
  <sheetViews>
    <sheetView showGridLines="0" tabSelected="1" zoomScaleNormal="100" workbookViewId="0"/>
  </sheetViews>
  <sheetFormatPr defaultColWidth="9.140625" defaultRowHeight="12.75" x14ac:dyDescent="0.2"/>
  <cols>
    <col min="1" max="1" width="2.85546875" style="114" customWidth="1"/>
    <col min="2" max="2" width="9.85546875" style="24" customWidth="1"/>
    <col min="3" max="3" width="9.140625" style="24"/>
    <col min="4" max="4" width="11.42578125" style="24" customWidth="1"/>
    <col min="5" max="11" width="9.140625" style="24"/>
    <col min="12" max="12" width="9.140625" style="24" customWidth="1"/>
    <col min="13" max="19" width="9.140625" style="24"/>
    <col min="20" max="20" width="8" style="114" customWidth="1"/>
    <col min="21" max="21" width="9.140625" style="114"/>
    <col min="22" max="16384" width="9.140625" style="24"/>
  </cols>
  <sheetData>
    <row r="1" spans="1:21" s="114" customFormat="1" ht="65.25" customHeight="1" x14ac:dyDescent="0.2">
      <c r="A1" s="114" t="s">
        <v>242</v>
      </c>
      <c r="B1" s="395" t="s">
        <v>310</v>
      </c>
      <c r="C1" s="396"/>
      <c r="D1" s="396"/>
      <c r="E1" s="396"/>
      <c r="F1" s="396"/>
      <c r="G1" s="396"/>
      <c r="H1" s="396"/>
      <c r="I1" s="396"/>
      <c r="J1" s="396"/>
      <c r="K1" s="396"/>
      <c r="L1" s="396"/>
      <c r="M1" s="396"/>
      <c r="N1" s="396"/>
      <c r="O1" s="396"/>
      <c r="P1" s="396"/>
      <c r="Q1" s="396"/>
      <c r="R1" s="396"/>
      <c r="S1" s="396"/>
      <c r="T1" s="397"/>
    </row>
    <row r="2" spans="1:21" s="114" customFormat="1" ht="150.75" customHeight="1" x14ac:dyDescent="0.2">
      <c r="B2" s="368" t="s">
        <v>233</v>
      </c>
      <c r="C2" s="403" t="s">
        <v>286</v>
      </c>
      <c r="D2" s="404"/>
      <c r="E2" s="404"/>
      <c r="F2" s="404"/>
      <c r="G2" s="404"/>
      <c r="H2" s="404"/>
      <c r="I2" s="404"/>
      <c r="J2" s="404"/>
      <c r="K2" s="404"/>
      <c r="L2" s="404"/>
      <c r="M2" s="404"/>
      <c r="N2" s="404"/>
      <c r="O2" s="404"/>
      <c r="P2" s="404"/>
      <c r="Q2" s="404"/>
      <c r="R2" s="404"/>
      <c r="S2" s="404"/>
      <c r="T2" s="405"/>
    </row>
    <row r="3" spans="1:21" s="114" customFormat="1" ht="81" customHeight="1" x14ac:dyDescent="0.2">
      <c r="B3" s="398" t="s">
        <v>137</v>
      </c>
      <c r="C3" s="399"/>
      <c r="D3" s="399"/>
      <c r="E3" s="399"/>
      <c r="F3" s="399"/>
      <c r="G3" s="399"/>
      <c r="H3" s="399"/>
      <c r="I3" s="399"/>
      <c r="J3" s="399"/>
      <c r="K3" s="399"/>
      <c r="L3" s="399"/>
      <c r="M3" s="399"/>
      <c r="N3" s="399"/>
      <c r="O3" s="399"/>
      <c r="P3" s="399"/>
      <c r="Q3" s="399"/>
      <c r="R3" s="399"/>
      <c r="S3" s="399"/>
      <c r="T3" s="400"/>
      <c r="U3" s="24"/>
    </row>
    <row r="4" spans="1:21" ht="23.25" customHeight="1" x14ac:dyDescent="0.2">
      <c r="B4" s="401" t="s">
        <v>0</v>
      </c>
      <c r="C4" s="402"/>
      <c r="D4" s="402"/>
      <c r="E4" s="402"/>
      <c r="F4" s="402"/>
      <c r="G4" s="402"/>
      <c r="H4" s="402"/>
      <c r="I4" s="402"/>
      <c r="J4" s="402"/>
      <c r="K4" s="402"/>
      <c r="L4" s="402"/>
      <c r="M4" s="402"/>
      <c r="N4" s="402"/>
      <c r="O4" s="402"/>
      <c r="P4" s="402"/>
      <c r="Q4" s="402"/>
      <c r="R4" s="402"/>
      <c r="S4" s="402"/>
      <c r="T4" s="115"/>
    </row>
    <row r="5" spans="1:21" ht="18" x14ac:dyDescent="0.2">
      <c r="B5" s="401" t="s">
        <v>1</v>
      </c>
      <c r="C5" s="402"/>
      <c r="D5" s="402"/>
      <c r="E5" s="402"/>
      <c r="F5" s="402"/>
      <c r="G5" s="402"/>
      <c r="H5" s="402"/>
      <c r="I5" s="402"/>
      <c r="J5" s="402"/>
      <c r="K5" s="402"/>
      <c r="L5" s="402"/>
      <c r="M5" s="402"/>
      <c r="N5" s="402"/>
      <c r="O5" s="402"/>
      <c r="P5" s="402"/>
      <c r="Q5" s="402"/>
      <c r="R5" s="402"/>
      <c r="S5" s="402"/>
      <c r="T5" s="115"/>
    </row>
    <row r="6" spans="1:21" ht="13.5" thickBot="1" x14ac:dyDescent="0.25">
      <c r="B6" s="113"/>
      <c r="C6" s="114"/>
      <c r="D6" s="114"/>
      <c r="E6" s="114"/>
      <c r="F6" s="114"/>
      <c r="G6" s="114"/>
      <c r="H6" s="114"/>
      <c r="I6" s="114"/>
      <c r="J6" s="114"/>
      <c r="K6" s="114"/>
      <c r="L6" s="114"/>
      <c r="M6" s="114"/>
      <c r="N6" s="114"/>
      <c r="O6" s="114"/>
      <c r="P6" s="114"/>
      <c r="Q6" s="114"/>
      <c r="R6" s="114"/>
      <c r="S6" s="114"/>
      <c r="T6" s="115"/>
    </row>
    <row r="7" spans="1:21" ht="12.75" customHeight="1" thickBot="1" x14ac:dyDescent="0.25">
      <c r="B7" s="253" t="s">
        <v>2</v>
      </c>
      <c r="C7" s="389" t="s">
        <v>3</v>
      </c>
      <c r="D7" s="390"/>
      <c r="E7" s="390"/>
      <c r="F7" s="386"/>
      <c r="G7" s="387"/>
      <c r="H7" s="387"/>
      <c r="I7" s="387"/>
      <c r="J7" s="387"/>
      <c r="K7" s="387"/>
      <c r="L7" s="387"/>
      <c r="M7" s="387"/>
      <c r="N7" s="387"/>
      <c r="O7" s="387"/>
      <c r="P7" s="387"/>
      <c r="Q7" s="387"/>
      <c r="R7" s="387"/>
      <c r="S7" s="388"/>
      <c r="T7" s="115"/>
    </row>
    <row r="8" spans="1:21" ht="12.75" customHeight="1" thickBot="1" x14ac:dyDescent="0.25">
      <c r="B8" s="253"/>
      <c r="C8" s="254"/>
      <c r="D8" s="254"/>
      <c r="E8" s="254"/>
      <c r="F8" s="255"/>
      <c r="G8" s="255"/>
      <c r="H8" s="255"/>
      <c r="I8" s="255"/>
      <c r="J8" s="255"/>
      <c r="K8" s="255"/>
      <c r="L8" s="255"/>
      <c r="M8" s="255"/>
      <c r="N8" s="255"/>
      <c r="O8" s="255"/>
      <c r="P8" s="255"/>
      <c r="Q8" s="255"/>
      <c r="R8" s="255"/>
      <c r="S8" s="255"/>
      <c r="T8" s="115"/>
    </row>
    <row r="9" spans="1:21" ht="12.75" customHeight="1" thickBot="1" x14ac:dyDescent="0.25">
      <c r="B9" s="253"/>
      <c r="C9" s="389" t="s">
        <v>42</v>
      </c>
      <c r="D9" s="390"/>
      <c r="E9" s="390"/>
      <c r="F9" s="386"/>
      <c r="G9" s="387"/>
      <c r="H9" s="387"/>
      <c r="I9" s="387"/>
      <c r="J9" s="387"/>
      <c r="K9" s="387"/>
      <c r="L9" s="387"/>
      <c r="M9" s="387"/>
      <c r="N9" s="387"/>
      <c r="O9" s="387"/>
      <c r="P9" s="387"/>
      <c r="Q9" s="387"/>
      <c r="R9" s="387"/>
      <c r="S9" s="388"/>
      <c r="T9" s="115"/>
    </row>
    <row r="10" spans="1:21" ht="13.5" thickBot="1" x14ac:dyDescent="0.25">
      <c r="B10" s="113"/>
      <c r="C10" s="114"/>
      <c r="D10" s="114"/>
      <c r="E10" s="114"/>
      <c r="T10" s="115"/>
    </row>
    <row r="11" spans="1:21" ht="131.25" customHeight="1" thickBot="1" x14ac:dyDescent="0.25">
      <c r="B11" s="113"/>
      <c r="C11" s="384" t="s">
        <v>124</v>
      </c>
      <c r="D11" s="385"/>
      <c r="E11" s="385"/>
      <c r="F11" s="386"/>
      <c r="G11" s="387"/>
      <c r="H11" s="387"/>
      <c r="I11" s="387"/>
      <c r="J11" s="387"/>
      <c r="K11" s="387"/>
      <c r="L11" s="387"/>
      <c r="M11" s="387"/>
      <c r="N11" s="387"/>
      <c r="O11" s="387"/>
      <c r="P11" s="387"/>
      <c r="Q11" s="387"/>
      <c r="R11" s="387"/>
      <c r="S11" s="388"/>
      <c r="T11" s="115"/>
    </row>
    <row r="12" spans="1:21" ht="25.5" customHeight="1" x14ac:dyDescent="0.2">
      <c r="B12" s="113"/>
      <c r="C12" s="256"/>
      <c r="D12" s="257"/>
      <c r="E12" s="257"/>
      <c r="F12" s="258"/>
      <c r="G12" s="258"/>
      <c r="H12" s="258"/>
      <c r="I12" s="258"/>
      <c r="J12" s="258"/>
      <c r="K12" s="258"/>
      <c r="L12" s="258"/>
      <c r="M12" s="258"/>
      <c r="N12" s="258"/>
      <c r="O12" s="258"/>
      <c r="P12" s="258"/>
      <c r="Q12" s="258"/>
      <c r="R12" s="258"/>
      <c r="S12" s="258"/>
      <c r="T12" s="115"/>
    </row>
    <row r="13" spans="1:21" ht="25.5" customHeight="1" thickBot="1" x14ac:dyDescent="0.25">
      <c r="B13" s="113"/>
      <c r="C13" s="256"/>
      <c r="D13" s="257"/>
      <c r="E13" s="257"/>
      <c r="F13" s="258"/>
      <c r="G13" s="258"/>
      <c r="H13" s="258"/>
      <c r="I13" s="258"/>
      <c r="J13" s="258"/>
      <c r="K13" s="258"/>
      <c r="L13" s="258"/>
      <c r="M13" s="258"/>
      <c r="N13" s="258"/>
      <c r="O13" s="258"/>
      <c r="P13" s="258"/>
      <c r="Q13" s="258"/>
      <c r="R13" s="258"/>
      <c r="S13" s="258"/>
      <c r="T13" s="115"/>
    </row>
    <row r="14" spans="1:21" ht="38.25" customHeight="1" thickBot="1" x14ac:dyDescent="0.25">
      <c r="B14" s="113"/>
      <c r="C14" s="425" t="s">
        <v>279</v>
      </c>
      <c r="D14" s="426"/>
      <c r="E14" s="426"/>
      <c r="F14" s="426"/>
      <c r="G14" s="426"/>
      <c r="H14" s="426"/>
      <c r="I14" s="426"/>
      <c r="J14" s="426"/>
      <c r="K14" s="426"/>
      <c r="L14" s="426"/>
      <c r="M14" s="426"/>
      <c r="N14" s="426"/>
      <c r="O14" s="426"/>
      <c r="P14" s="426"/>
      <c r="Q14" s="426"/>
      <c r="R14" s="426"/>
      <c r="S14" s="427"/>
      <c r="T14" s="115"/>
    </row>
    <row r="15" spans="1:21" ht="18.75" thickBot="1" x14ac:dyDescent="0.25">
      <c r="B15" s="113"/>
      <c r="C15" s="259"/>
      <c r="D15" s="260"/>
      <c r="E15" s="260"/>
      <c r="F15" s="260"/>
      <c r="G15" s="260"/>
      <c r="H15" s="260"/>
      <c r="I15" s="260"/>
      <c r="J15" s="260"/>
      <c r="K15" s="260"/>
      <c r="L15" s="260"/>
      <c r="M15" s="260"/>
      <c r="N15" s="260"/>
      <c r="O15" s="260"/>
      <c r="P15" s="260"/>
      <c r="Q15" s="260"/>
      <c r="R15" s="260"/>
      <c r="S15" s="261"/>
      <c r="T15" s="115"/>
    </row>
    <row r="16" spans="1:21" ht="114.75" customHeight="1" thickBot="1" x14ac:dyDescent="0.25">
      <c r="A16" s="24"/>
      <c r="B16" s="262"/>
      <c r="C16" s="421" t="s">
        <v>280</v>
      </c>
      <c r="D16" s="422"/>
      <c r="E16" s="422"/>
      <c r="F16" s="422"/>
      <c r="G16" s="422"/>
      <c r="H16" s="422"/>
      <c r="I16" s="423"/>
      <c r="J16" s="423"/>
      <c r="K16" s="423"/>
      <c r="L16" s="423"/>
      <c r="M16" s="423"/>
      <c r="N16" s="423"/>
      <c r="O16" s="423"/>
      <c r="P16" s="423"/>
      <c r="Q16" s="423"/>
      <c r="R16" s="423"/>
      <c r="S16" s="424"/>
      <c r="T16" s="99"/>
      <c r="U16" s="24"/>
    </row>
    <row r="17" spans="1:36" ht="18.75" customHeight="1" thickBot="1" x14ac:dyDescent="0.25">
      <c r="A17" s="24"/>
      <c r="B17" s="262"/>
      <c r="C17" s="263"/>
      <c r="D17" s="264"/>
      <c r="E17" s="264"/>
      <c r="F17" s="264"/>
      <c r="G17" s="264"/>
      <c r="H17" s="264"/>
      <c r="I17" s="265"/>
      <c r="J17" s="265"/>
      <c r="K17" s="265"/>
      <c r="L17" s="265"/>
      <c r="M17" s="265"/>
      <c r="N17" s="265"/>
      <c r="O17" s="265"/>
      <c r="P17" s="265"/>
      <c r="Q17" s="265"/>
      <c r="R17" s="265"/>
      <c r="S17" s="101"/>
      <c r="T17" s="99"/>
      <c r="U17" s="24"/>
    </row>
    <row r="18" spans="1:36" ht="36" customHeight="1" thickBot="1" x14ac:dyDescent="0.25">
      <c r="A18" s="24"/>
      <c r="B18" s="266"/>
      <c r="C18" s="428" t="s">
        <v>127</v>
      </c>
      <c r="D18" s="429"/>
      <c r="E18" s="412"/>
      <c r="F18" s="413"/>
      <c r="G18" s="413"/>
      <c r="H18" s="413"/>
      <c r="I18" s="414"/>
      <c r="J18" s="415" t="s">
        <v>135</v>
      </c>
      <c r="K18" s="415"/>
      <c r="L18" s="416"/>
      <c r="M18" s="267"/>
      <c r="N18" s="267"/>
      <c r="O18" s="267"/>
      <c r="P18" s="267"/>
      <c r="Q18" s="267"/>
      <c r="R18" s="267"/>
      <c r="S18" s="268"/>
      <c r="T18" s="99"/>
      <c r="U18" s="24"/>
    </row>
    <row r="19" spans="1:36" ht="138.75" customHeight="1" thickBot="1" x14ac:dyDescent="0.25">
      <c r="A19" s="24"/>
      <c r="B19" s="262"/>
      <c r="C19" s="263"/>
      <c r="D19" s="264"/>
      <c r="E19" s="409" t="s">
        <v>281</v>
      </c>
      <c r="F19" s="410"/>
      <c r="G19" s="410"/>
      <c r="H19" s="410"/>
      <c r="I19" s="411"/>
      <c r="J19" s="417"/>
      <c r="K19" s="418"/>
      <c r="L19" s="419"/>
      <c r="M19" s="265"/>
      <c r="N19" s="265"/>
      <c r="O19" s="265"/>
      <c r="P19" s="265"/>
      <c r="Q19" s="265"/>
      <c r="R19" s="265"/>
      <c r="S19" s="101"/>
      <c r="T19" s="99"/>
      <c r="U19" s="24"/>
    </row>
    <row r="20" spans="1:36" ht="20.25" customHeight="1" x14ac:dyDescent="0.2">
      <c r="A20" s="24"/>
      <c r="B20" s="262"/>
      <c r="C20" s="263"/>
      <c r="D20" s="269"/>
      <c r="E20" s="269"/>
      <c r="F20" s="270"/>
      <c r="G20" s="270"/>
      <c r="H20" s="270"/>
      <c r="I20" s="270"/>
      <c r="J20" s="21"/>
      <c r="K20" s="21"/>
      <c r="L20" s="21"/>
      <c r="M20" s="21"/>
      <c r="N20" s="21"/>
      <c r="O20" s="21"/>
      <c r="P20" s="21"/>
      <c r="Q20" s="21"/>
      <c r="R20" s="21"/>
      <c r="S20" s="271"/>
      <c r="T20" s="99"/>
      <c r="U20" s="24"/>
    </row>
    <row r="21" spans="1:36" ht="60" customHeight="1" x14ac:dyDescent="0.2">
      <c r="A21" s="24"/>
      <c r="B21" s="262"/>
      <c r="C21" s="263"/>
      <c r="D21" s="272" t="s">
        <v>190</v>
      </c>
      <c r="E21" s="393" t="s">
        <v>282</v>
      </c>
      <c r="F21" s="393"/>
      <c r="G21" s="393"/>
      <c r="H21" s="393"/>
      <c r="I21" s="393"/>
      <c r="J21" s="393"/>
      <c r="K21" s="393"/>
      <c r="L21" s="393"/>
      <c r="M21" s="393"/>
      <c r="N21" s="393"/>
      <c r="O21" s="393"/>
      <c r="P21" s="393"/>
      <c r="Q21" s="393"/>
      <c r="R21" s="393"/>
      <c r="S21" s="394"/>
      <c r="T21" s="99"/>
      <c r="U21" s="24"/>
    </row>
    <row r="22" spans="1:36" ht="30" customHeight="1" x14ac:dyDescent="0.2">
      <c r="A22" s="24"/>
      <c r="B22" s="262"/>
      <c r="C22" s="263"/>
      <c r="D22" s="272" t="s">
        <v>190</v>
      </c>
      <c r="E22" s="391" t="s">
        <v>283</v>
      </c>
      <c r="F22" s="391"/>
      <c r="G22" s="391"/>
      <c r="H22" s="391"/>
      <c r="I22" s="391"/>
      <c r="J22" s="391"/>
      <c r="K22" s="391"/>
      <c r="L22" s="391"/>
      <c r="M22" s="391"/>
      <c r="N22" s="391"/>
      <c r="O22" s="391"/>
      <c r="P22" s="391"/>
      <c r="Q22" s="391"/>
      <c r="R22" s="391"/>
      <c r="S22" s="392"/>
      <c r="T22" s="101"/>
      <c r="U22" s="273"/>
      <c r="V22" s="406" t="s">
        <v>191</v>
      </c>
      <c r="W22" s="406"/>
      <c r="X22" s="406"/>
      <c r="Y22" s="406"/>
      <c r="Z22" s="406"/>
      <c r="AA22" s="406"/>
      <c r="AB22" s="406"/>
      <c r="AC22" s="406"/>
      <c r="AD22" s="406"/>
      <c r="AE22" s="406"/>
      <c r="AF22" s="406"/>
      <c r="AG22" s="406"/>
      <c r="AH22" s="406"/>
      <c r="AI22" s="406"/>
      <c r="AJ22" s="406"/>
    </row>
    <row r="23" spans="1:36" ht="48.75" customHeight="1" thickBot="1" x14ac:dyDescent="0.25">
      <c r="A23" s="24"/>
      <c r="B23" s="93"/>
      <c r="C23" s="103"/>
      <c r="D23" s="274" t="s">
        <v>190</v>
      </c>
      <c r="E23" s="407" t="s">
        <v>284</v>
      </c>
      <c r="F23" s="407"/>
      <c r="G23" s="407"/>
      <c r="H23" s="407"/>
      <c r="I23" s="407"/>
      <c r="J23" s="407"/>
      <c r="K23" s="407"/>
      <c r="L23" s="407"/>
      <c r="M23" s="407"/>
      <c r="N23" s="407"/>
      <c r="O23" s="407"/>
      <c r="P23" s="407"/>
      <c r="Q23" s="407"/>
      <c r="R23" s="407"/>
      <c r="S23" s="408"/>
      <c r="T23" s="101"/>
      <c r="U23" s="273"/>
      <c r="V23" s="265"/>
      <c r="W23" s="265"/>
      <c r="X23" s="265"/>
      <c r="Y23" s="265"/>
      <c r="Z23" s="265"/>
      <c r="AA23" s="265"/>
      <c r="AB23" s="265"/>
      <c r="AC23" s="265"/>
      <c r="AD23" s="265"/>
    </row>
    <row r="24" spans="1:36" x14ac:dyDescent="0.2">
      <c r="A24" s="24"/>
      <c r="B24" s="93"/>
      <c r="T24" s="99"/>
      <c r="U24" s="24"/>
    </row>
    <row r="25" spans="1:36" x14ac:dyDescent="0.2">
      <c r="B25" s="113"/>
      <c r="C25" s="114"/>
      <c r="D25" s="114"/>
      <c r="E25" s="114"/>
      <c r="F25" s="114"/>
      <c r="G25" s="114"/>
      <c r="H25" s="114"/>
      <c r="I25" s="114"/>
      <c r="J25" s="114"/>
      <c r="K25" s="114"/>
      <c r="L25" s="114"/>
      <c r="M25" s="114"/>
      <c r="N25" s="114"/>
      <c r="O25" s="114"/>
      <c r="P25" s="114"/>
      <c r="Q25" s="114"/>
      <c r="R25" s="114"/>
      <c r="S25" s="114"/>
      <c r="T25" s="115"/>
    </row>
    <row r="26" spans="1:36" x14ac:dyDescent="0.2">
      <c r="B26" s="113"/>
      <c r="C26" s="275" t="s">
        <v>136</v>
      </c>
      <c r="D26" s="276"/>
      <c r="E26" s="276"/>
      <c r="F26" s="276"/>
      <c r="G26" s="276"/>
      <c r="H26" s="276"/>
      <c r="I26" s="276"/>
      <c r="J26" s="276"/>
      <c r="K26" s="276"/>
      <c r="L26" s="276"/>
      <c r="M26" s="276"/>
      <c r="N26" s="276"/>
      <c r="O26" s="276"/>
      <c r="P26" s="276"/>
      <c r="Q26" s="276"/>
      <c r="R26" s="276"/>
      <c r="S26" s="277"/>
      <c r="T26" s="115"/>
    </row>
    <row r="27" spans="1:36" x14ac:dyDescent="0.2">
      <c r="B27" s="113"/>
      <c r="C27" s="433" t="s">
        <v>111</v>
      </c>
      <c r="D27" s="434"/>
      <c r="E27" s="434"/>
      <c r="F27" s="434"/>
      <c r="G27" s="434"/>
      <c r="H27" s="434"/>
      <c r="I27" s="434"/>
      <c r="J27" s="434"/>
      <c r="K27" s="434"/>
      <c r="L27" s="434"/>
      <c r="M27" s="434"/>
      <c r="N27" s="434"/>
      <c r="O27" s="434"/>
      <c r="P27" s="434"/>
      <c r="Q27" s="434"/>
      <c r="R27" s="434"/>
      <c r="S27" s="435"/>
      <c r="T27" s="115"/>
      <c r="U27" s="24"/>
    </row>
    <row r="28" spans="1:36" x14ac:dyDescent="0.2">
      <c r="B28" s="113"/>
      <c r="C28" s="436" t="s">
        <v>230</v>
      </c>
      <c r="D28" s="437"/>
      <c r="E28" s="437"/>
      <c r="F28" s="437"/>
      <c r="G28" s="437"/>
      <c r="H28" s="437"/>
      <c r="I28" s="437"/>
      <c r="J28" s="437"/>
      <c r="K28" s="437"/>
      <c r="L28" s="437"/>
      <c r="M28" s="437"/>
      <c r="N28" s="437"/>
      <c r="O28" s="437"/>
      <c r="P28" s="437"/>
      <c r="Q28" s="437"/>
      <c r="R28" s="437"/>
      <c r="S28" s="438"/>
      <c r="T28" s="115"/>
    </row>
    <row r="29" spans="1:36" x14ac:dyDescent="0.2">
      <c r="B29" s="113"/>
      <c r="C29" s="430" t="s">
        <v>231</v>
      </c>
      <c r="D29" s="431"/>
      <c r="E29" s="431"/>
      <c r="F29" s="431"/>
      <c r="G29" s="431"/>
      <c r="H29" s="431"/>
      <c r="I29" s="431"/>
      <c r="J29" s="431"/>
      <c r="K29" s="431"/>
      <c r="L29" s="431"/>
      <c r="M29" s="431"/>
      <c r="N29" s="431"/>
      <c r="O29" s="431"/>
      <c r="P29" s="431"/>
      <c r="Q29" s="431"/>
      <c r="R29" s="431"/>
      <c r="S29" s="432"/>
      <c r="T29" s="115"/>
    </row>
    <row r="30" spans="1:36" ht="13.5" thickBot="1" x14ac:dyDescent="0.25">
      <c r="B30" s="250"/>
      <c r="C30" s="239"/>
      <c r="D30" s="239"/>
      <c r="E30" s="239"/>
      <c r="F30" s="239"/>
      <c r="G30" s="239"/>
      <c r="H30" s="239"/>
      <c r="I30" s="239"/>
      <c r="J30" s="239"/>
      <c r="K30" s="239"/>
      <c r="L30" s="239"/>
      <c r="M30" s="239"/>
      <c r="N30" s="239"/>
      <c r="O30" s="239"/>
      <c r="P30" s="239"/>
      <c r="Q30" s="239"/>
      <c r="R30" s="239"/>
      <c r="S30" s="239"/>
      <c r="T30" s="251"/>
    </row>
    <row r="31" spans="1:36" x14ac:dyDescent="0.2">
      <c r="B31" s="114"/>
      <c r="C31" s="114"/>
      <c r="D31" s="114"/>
      <c r="E31" s="114"/>
      <c r="F31" s="114"/>
      <c r="G31" s="114"/>
      <c r="H31" s="114"/>
      <c r="I31" s="114"/>
      <c r="J31" s="114"/>
      <c r="K31" s="114"/>
      <c r="L31" s="114"/>
      <c r="M31" s="114"/>
      <c r="N31" s="114"/>
      <c r="O31" s="114"/>
      <c r="P31" s="114"/>
      <c r="Q31" s="114"/>
      <c r="R31" s="114"/>
      <c r="S31" s="114"/>
    </row>
    <row r="32" spans="1:36" x14ac:dyDescent="0.2">
      <c r="B32" s="114"/>
      <c r="C32" s="420" t="s">
        <v>184</v>
      </c>
      <c r="D32" s="420"/>
      <c r="E32" s="420"/>
      <c r="F32" s="420"/>
      <c r="G32" s="420"/>
      <c r="H32" s="420"/>
      <c r="I32" s="420"/>
      <c r="J32" s="114"/>
      <c r="K32" s="114"/>
      <c r="L32" s="114"/>
      <c r="M32" s="114"/>
      <c r="N32" s="114"/>
      <c r="O32" s="114"/>
      <c r="P32" s="114"/>
      <c r="Q32" s="114"/>
      <c r="R32" s="114"/>
      <c r="S32" s="114"/>
    </row>
    <row r="33" spans="2:19" x14ac:dyDescent="0.2">
      <c r="B33" s="114"/>
      <c r="C33" s="114"/>
      <c r="D33" s="114"/>
      <c r="E33" s="114"/>
      <c r="F33" s="114"/>
      <c r="G33" s="114"/>
      <c r="H33" s="114"/>
      <c r="I33" s="114"/>
      <c r="J33" s="114"/>
      <c r="K33" s="114"/>
      <c r="L33" s="114"/>
      <c r="M33" s="114"/>
      <c r="N33" s="114"/>
      <c r="O33" s="114"/>
      <c r="P33" s="114"/>
      <c r="Q33" s="114"/>
      <c r="R33" s="114"/>
      <c r="S33" s="114"/>
    </row>
    <row r="34" spans="2:19" x14ac:dyDescent="0.2">
      <c r="B34" s="114"/>
      <c r="C34" s="114"/>
      <c r="D34" s="114"/>
      <c r="E34" s="114"/>
      <c r="F34" s="114"/>
      <c r="G34" s="114"/>
      <c r="H34" s="114"/>
      <c r="I34" s="114"/>
      <c r="J34" s="114"/>
      <c r="K34" s="114"/>
      <c r="L34" s="114"/>
      <c r="M34" s="114"/>
      <c r="N34" s="114"/>
      <c r="O34" s="114"/>
      <c r="P34" s="114"/>
      <c r="Q34" s="114"/>
      <c r="R34" s="114"/>
      <c r="S34" s="114"/>
    </row>
    <row r="35" spans="2:19" x14ac:dyDescent="0.2">
      <c r="B35" s="114"/>
      <c r="C35" s="278"/>
      <c r="D35" s="114"/>
      <c r="E35" s="114"/>
      <c r="F35" s="114"/>
      <c r="G35" s="114"/>
      <c r="H35" s="114"/>
      <c r="I35" s="114"/>
      <c r="J35" s="114"/>
      <c r="K35" s="114"/>
      <c r="L35" s="114"/>
      <c r="M35" s="114"/>
      <c r="N35" s="114"/>
      <c r="O35" s="114"/>
      <c r="P35" s="114"/>
      <c r="Q35" s="114"/>
      <c r="R35" s="114"/>
      <c r="S35" s="114"/>
    </row>
    <row r="36" spans="2:19" x14ac:dyDescent="0.2">
      <c r="B36" s="114"/>
      <c r="C36" s="114"/>
      <c r="D36" s="114"/>
      <c r="E36" s="114"/>
      <c r="F36" s="114"/>
      <c r="G36" s="114"/>
      <c r="H36" s="114"/>
      <c r="I36" s="114"/>
      <c r="J36" s="114"/>
      <c r="K36" s="114"/>
      <c r="L36" s="114"/>
      <c r="M36" s="114"/>
      <c r="N36" s="114"/>
      <c r="O36" s="114"/>
      <c r="P36" s="114"/>
      <c r="Q36" s="114"/>
      <c r="R36" s="114"/>
      <c r="S36" s="114"/>
    </row>
    <row r="39" spans="2:19" x14ac:dyDescent="0.2">
      <c r="C39" s="279"/>
    </row>
    <row r="40" spans="2:19" x14ac:dyDescent="0.2">
      <c r="C40" s="367"/>
      <c r="D40" s="367"/>
      <c r="E40" s="367"/>
      <c r="F40" s="367"/>
      <c r="G40" s="367"/>
      <c r="H40" s="367"/>
      <c r="I40" s="367"/>
      <c r="J40" s="367"/>
      <c r="K40" s="367"/>
      <c r="L40" s="367"/>
      <c r="M40" s="367"/>
      <c r="N40" s="367"/>
      <c r="O40" s="367"/>
      <c r="P40" s="367"/>
      <c r="Q40" s="367"/>
      <c r="R40" s="367"/>
      <c r="S40" s="367"/>
    </row>
    <row r="41" spans="2:19" x14ac:dyDescent="0.2">
      <c r="C41" s="279"/>
    </row>
  </sheetData>
  <mergeCells count="26">
    <mergeCell ref="C32:I32"/>
    <mergeCell ref="C16:S16"/>
    <mergeCell ref="C14:S14"/>
    <mergeCell ref="C18:D18"/>
    <mergeCell ref="C29:S29"/>
    <mergeCell ref="C27:S27"/>
    <mergeCell ref="C28:S28"/>
    <mergeCell ref="V22:AJ22"/>
    <mergeCell ref="E23:S23"/>
    <mergeCell ref="E19:I19"/>
    <mergeCell ref="E18:I18"/>
    <mergeCell ref="J18:L18"/>
    <mergeCell ref="J19:L19"/>
    <mergeCell ref="B1:T1"/>
    <mergeCell ref="B3:T3"/>
    <mergeCell ref="B4:S4"/>
    <mergeCell ref="B5:S5"/>
    <mergeCell ref="F7:S7"/>
    <mergeCell ref="C7:E7"/>
    <mergeCell ref="C2:T2"/>
    <mergeCell ref="C11:E11"/>
    <mergeCell ref="F11:S11"/>
    <mergeCell ref="C9:E9"/>
    <mergeCell ref="F9:S9"/>
    <mergeCell ref="E22:S22"/>
    <mergeCell ref="E21:S21"/>
  </mergeCells>
  <hyperlinks>
    <hyperlink ref="C27" r:id="rId1" display="http://www.ecfr.gov/cgi-bin/text-idx?tpl=/ecfrbrowse/Title02/2cfr200_main_02.tpl   " xr:uid="{00000000-0004-0000-0000-000000000000}"/>
    <hyperlink ref="E21" r:id="rId2" display="http://www.ohioauditor.gov/references/confirmations.html " xr:uid="{00000000-0004-0000-0000-000001000000}"/>
  </hyperlinks>
  <pageMargins left="0.25" right="0.25" top="0.75" bottom="0.75" header="0.3" footer="0.3"/>
  <pageSetup scale="54"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50"/>
  <sheetViews>
    <sheetView showGridLines="0" zoomScale="84" workbookViewId="0">
      <pane ySplit="4" topLeftCell="A5" activePane="bottomLeft" state="frozen"/>
      <selection pane="bottomLeft"/>
    </sheetView>
  </sheetViews>
  <sheetFormatPr defaultColWidth="9.140625" defaultRowHeight="12.75" x14ac:dyDescent="0.2"/>
  <cols>
    <col min="1" max="1" width="3.42578125" style="24" customWidth="1"/>
    <col min="2" max="2" width="12.85546875" style="24" customWidth="1"/>
    <col min="3" max="3" width="19" style="24" customWidth="1"/>
    <col min="4" max="4" width="40.28515625" style="24" customWidth="1"/>
    <col min="5" max="5" width="52.7109375" style="24" customWidth="1"/>
    <col min="6" max="6" width="14" style="24" customWidth="1"/>
    <col min="7" max="16384" width="9.140625" style="24"/>
  </cols>
  <sheetData>
    <row r="1" spans="1:7" ht="13.5" thickBot="1" x14ac:dyDescent="0.25">
      <c r="A1" s="24" t="s">
        <v>242</v>
      </c>
    </row>
    <row r="2" spans="1:7" ht="18" x14ac:dyDescent="0.2">
      <c r="B2" s="441" t="s">
        <v>201</v>
      </c>
      <c r="C2" s="442"/>
      <c r="D2" s="442"/>
      <c r="E2" s="442"/>
      <c r="F2" s="443"/>
    </row>
    <row r="3" spans="1:7" ht="15" x14ac:dyDescent="0.2">
      <c r="B3" s="458" t="s">
        <v>181</v>
      </c>
      <c r="C3" s="459"/>
      <c r="D3" s="459"/>
      <c r="E3" s="459"/>
      <c r="F3" s="460"/>
    </row>
    <row r="4" spans="1:7" ht="34.5" customHeight="1" thickBot="1" x14ac:dyDescent="0.25">
      <c r="B4" s="444" t="s">
        <v>285</v>
      </c>
      <c r="C4" s="445"/>
      <c r="D4" s="445"/>
      <c r="E4" s="445"/>
      <c r="F4" s="446"/>
    </row>
    <row r="5" spans="1:7" ht="56.25" customHeight="1" thickBot="1" x14ac:dyDescent="0.25">
      <c r="B5" s="461" t="s">
        <v>163</v>
      </c>
      <c r="C5" s="462"/>
      <c r="D5" s="462"/>
      <c r="E5" s="462"/>
      <c r="F5" s="463"/>
    </row>
    <row r="6" spans="1:7" ht="327.75" customHeight="1" thickBot="1" x14ac:dyDescent="0.25">
      <c r="B6" s="466" t="s">
        <v>288</v>
      </c>
      <c r="C6" s="467"/>
      <c r="D6" s="467"/>
      <c r="E6" s="467"/>
      <c r="F6" s="468"/>
    </row>
    <row r="7" spans="1:7" x14ac:dyDescent="0.2">
      <c r="D7" s="280"/>
      <c r="E7" s="20"/>
    </row>
    <row r="8" spans="1:7" ht="44.25" customHeight="1" x14ac:dyDescent="0.2">
      <c r="B8" s="36" t="s">
        <v>148</v>
      </c>
      <c r="C8" s="464" t="s">
        <v>216</v>
      </c>
      <c r="D8" s="464"/>
      <c r="E8" s="464"/>
      <c r="F8" s="464"/>
    </row>
    <row r="9" spans="1:7" ht="84.75" customHeight="1" thickBot="1" x14ac:dyDescent="0.25">
      <c r="B9" s="36"/>
      <c r="C9" s="496" t="s">
        <v>215</v>
      </c>
      <c r="D9" s="496"/>
      <c r="E9" s="496"/>
      <c r="F9" s="496"/>
    </row>
    <row r="10" spans="1:7" ht="30" customHeight="1" thickBot="1" x14ac:dyDescent="0.25">
      <c r="C10" s="451" t="s">
        <v>213</v>
      </c>
      <c r="D10" s="452"/>
      <c r="E10" s="453"/>
    </row>
    <row r="11" spans="1:7" x14ac:dyDescent="0.2">
      <c r="C11" s="281" t="s">
        <v>4</v>
      </c>
      <c r="D11" s="454" t="s">
        <v>302</v>
      </c>
      <c r="E11" s="455"/>
    </row>
    <row r="12" spans="1:7" x14ac:dyDescent="0.2">
      <c r="C12" s="282" t="s">
        <v>4</v>
      </c>
      <c r="D12" s="449" t="s">
        <v>303</v>
      </c>
      <c r="E12" s="450"/>
    </row>
    <row r="13" spans="1:7" ht="14.25" customHeight="1" x14ac:dyDescent="0.2">
      <c r="C13" s="282" t="s">
        <v>4</v>
      </c>
      <c r="D13" s="456" t="s">
        <v>304</v>
      </c>
      <c r="E13" s="457"/>
      <c r="F13" s="33"/>
      <c r="G13" s="21"/>
    </row>
    <row r="14" spans="1:7" x14ac:dyDescent="0.2">
      <c r="C14" s="282" t="s">
        <v>4</v>
      </c>
      <c r="D14" s="447" t="s">
        <v>305</v>
      </c>
      <c r="E14" s="448"/>
    </row>
    <row r="15" spans="1:7" x14ac:dyDescent="0.2">
      <c r="C15" s="282" t="s">
        <v>4</v>
      </c>
      <c r="D15" s="447" t="s">
        <v>309</v>
      </c>
      <c r="E15" s="448"/>
    </row>
    <row r="16" spans="1:7" ht="13.5" thickBot="1" x14ac:dyDescent="0.25">
      <c r="C16" s="283" t="s">
        <v>5</v>
      </c>
      <c r="D16" s="471" t="s">
        <v>197</v>
      </c>
      <c r="E16" s="472"/>
    </row>
    <row r="17" spans="3:6" ht="26.25" customHeight="1" x14ac:dyDescent="0.2">
      <c r="C17" s="282" t="s">
        <v>4</v>
      </c>
      <c r="D17" s="449" t="s">
        <v>234</v>
      </c>
      <c r="E17" s="450"/>
    </row>
    <row r="18" spans="3:6" ht="13.5" thickBot="1" x14ac:dyDescent="0.25">
      <c r="C18" s="283" t="s">
        <v>5</v>
      </c>
      <c r="D18" s="471" t="s">
        <v>81</v>
      </c>
      <c r="E18" s="472"/>
    </row>
    <row r="19" spans="3:6" x14ac:dyDescent="0.2">
      <c r="D19" s="280"/>
      <c r="E19" s="20"/>
    </row>
    <row r="20" spans="3:6" ht="13.5" thickBot="1" x14ac:dyDescent="0.25">
      <c r="D20" s="280"/>
      <c r="E20" s="20"/>
    </row>
    <row r="21" spans="3:6" ht="28.5" customHeight="1" thickBot="1" x14ac:dyDescent="0.25">
      <c r="C21" s="451" t="s">
        <v>214</v>
      </c>
      <c r="D21" s="452"/>
      <c r="E21" s="453"/>
    </row>
    <row r="22" spans="3:6" ht="12.75" customHeight="1" x14ac:dyDescent="0.2">
      <c r="C22" s="281" t="s">
        <v>4</v>
      </c>
      <c r="D22" s="454" t="s">
        <v>302</v>
      </c>
      <c r="E22" s="455"/>
    </row>
    <row r="23" spans="3:6" x14ac:dyDescent="0.2">
      <c r="C23" s="282" t="s">
        <v>4</v>
      </c>
      <c r="D23" s="449" t="s">
        <v>303</v>
      </c>
      <c r="E23" s="450"/>
    </row>
    <row r="24" spans="3:6" ht="12.75" customHeight="1" x14ac:dyDescent="0.2">
      <c r="C24" s="282" t="s">
        <v>4</v>
      </c>
      <c r="D24" s="456" t="s">
        <v>304</v>
      </c>
      <c r="E24" s="457"/>
    </row>
    <row r="25" spans="3:6" ht="13.5" customHeight="1" x14ac:dyDescent="0.2">
      <c r="C25" s="282" t="s">
        <v>4</v>
      </c>
      <c r="D25" s="447" t="s">
        <v>305</v>
      </c>
      <c r="E25" s="448"/>
    </row>
    <row r="26" spans="3:6" ht="13.5" customHeight="1" x14ac:dyDescent="0.2">
      <c r="C26" s="282" t="s">
        <v>4</v>
      </c>
      <c r="D26" s="447" t="s">
        <v>309</v>
      </c>
      <c r="E26" s="448"/>
    </row>
    <row r="27" spans="3:6" ht="13.5" customHeight="1" x14ac:dyDescent="0.2">
      <c r="C27" s="284" t="s">
        <v>4</v>
      </c>
      <c r="D27" s="473" t="s">
        <v>306</v>
      </c>
      <c r="E27" s="474"/>
      <c r="F27" s="285"/>
    </row>
    <row r="28" spans="3:6" ht="13.5" customHeight="1" thickBot="1" x14ac:dyDescent="0.25">
      <c r="C28" s="283" t="s">
        <v>5</v>
      </c>
      <c r="D28" s="471" t="s">
        <v>197</v>
      </c>
      <c r="E28" s="472"/>
    </row>
    <row r="29" spans="3:6" ht="26.25" customHeight="1" x14ac:dyDescent="0.2">
      <c r="C29" s="286" t="s">
        <v>4</v>
      </c>
      <c r="D29" s="449" t="s">
        <v>234</v>
      </c>
      <c r="E29" s="450"/>
    </row>
    <row r="30" spans="3:6" ht="16.5" customHeight="1" thickBot="1" x14ac:dyDescent="0.25">
      <c r="C30" s="283" t="s">
        <v>5</v>
      </c>
      <c r="D30" s="475" t="s">
        <v>81</v>
      </c>
      <c r="E30" s="476"/>
    </row>
    <row r="31" spans="3:6" x14ac:dyDescent="0.2">
      <c r="D31" s="280"/>
      <c r="E31" s="20"/>
    </row>
    <row r="33" spans="1:22" ht="39" customHeight="1" x14ac:dyDescent="0.2">
      <c r="A33" s="287"/>
      <c r="B33" s="35" t="s">
        <v>149</v>
      </c>
      <c r="C33" s="465" t="s">
        <v>204</v>
      </c>
      <c r="D33" s="465"/>
      <c r="E33" s="465"/>
      <c r="F33" s="92"/>
      <c r="G33" s="440"/>
      <c r="H33" s="440"/>
      <c r="I33" s="440"/>
      <c r="J33" s="440"/>
      <c r="K33" s="440"/>
      <c r="L33" s="440"/>
      <c r="M33" s="440"/>
      <c r="N33" s="440"/>
      <c r="O33" s="440"/>
      <c r="P33" s="440"/>
      <c r="Q33" s="288"/>
      <c r="R33" s="288"/>
      <c r="S33" s="288"/>
      <c r="T33" s="288"/>
      <c r="U33" s="288"/>
      <c r="V33" s="288"/>
    </row>
    <row r="34" spans="1:22" ht="13.5" thickBot="1" x14ac:dyDescent="0.25"/>
    <row r="35" spans="1:22" ht="45.75" customHeight="1" thickBot="1" x14ac:dyDescent="0.25">
      <c r="C35" s="498" t="s">
        <v>155</v>
      </c>
      <c r="D35" s="499"/>
      <c r="E35" s="289" t="s">
        <v>141</v>
      </c>
    </row>
    <row r="36" spans="1:22" ht="15" customHeight="1" thickBot="1" x14ac:dyDescent="0.25">
      <c r="C36" s="500" t="s">
        <v>70</v>
      </c>
      <c r="D36" s="501"/>
      <c r="E36" s="290">
        <v>750000</v>
      </c>
    </row>
    <row r="37" spans="1:22" ht="17.25" customHeight="1" thickBot="1" x14ac:dyDescent="0.25">
      <c r="C37" s="500" t="s">
        <v>71</v>
      </c>
      <c r="D37" s="501"/>
      <c r="E37" s="291" t="s">
        <v>140</v>
      </c>
    </row>
    <row r="38" spans="1:22" ht="18" customHeight="1" thickBot="1" x14ac:dyDescent="0.25">
      <c r="C38" s="500" t="s">
        <v>72</v>
      </c>
      <c r="D38" s="501"/>
      <c r="E38" s="291" t="s">
        <v>78</v>
      </c>
    </row>
    <row r="39" spans="1:22" ht="18" customHeight="1" thickBot="1" x14ac:dyDescent="0.25">
      <c r="C39" s="500" t="s">
        <v>138</v>
      </c>
      <c r="D39" s="501"/>
      <c r="E39" s="291" t="s">
        <v>142</v>
      </c>
    </row>
    <row r="40" spans="1:22" ht="19.5" customHeight="1" thickBot="1" x14ac:dyDescent="0.25">
      <c r="C40" s="500" t="s">
        <v>139</v>
      </c>
      <c r="D40" s="501"/>
      <c r="E40" s="291" t="s">
        <v>77</v>
      </c>
    </row>
    <row r="41" spans="1:22" ht="17.25" customHeight="1" thickBot="1" x14ac:dyDescent="0.25">
      <c r="C41" s="500" t="s">
        <v>79</v>
      </c>
      <c r="D41" s="501"/>
      <c r="E41" s="291" t="s">
        <v>80</v>
      </c>
    </row>
    <row r="43" spans="1:22" ht="28.5" customHeight="1" x14ac:dyDescent="0.2">
      <c r="B43" s="35" t="s">
        <v>150</v>
      </c>
      <c r="C43" s="504" t="s">
        <v>176</v>
      </c>
      <c r="D43" s="504"/>
      <c r="E43" s="504"/>
      <c r="F43" s="504"/>
      <c r="H43" s="114"/>
    </row>
    <row r="44" spans="1:22" ht="13.5" thickBot="1" x14ac:dyDescent="0.25">
      <c r="B44" s="216"/>
      <c r="C44" s="114"/>
      <c r="D44" s="114"/>
      <c r="E44" s="114"/>
      <c r="F44" s="114"/>
      <c r="H44" s="114"/>
    </row>
    <row r="45" spans="1:22" ht="15" x14ac:dyDescent="0.2">
      <c r="B45" s="114"/>
      <c r="C45" s="505" t="s">
        <v>291</v>
      </c>
      <c r="D45" s="506"/>
      <c r="E45" s="506"/>
      <c r="F45" s="507"/>
      <c r="G45" s="292"/>
      <c r="H45" s="292"/>
    </row>
    <row r="46" spans="1:22" ht="15" x14ac:dyDescent="0.2">
      <c r="B46" s="114"/>
      <c r="C46" s="508"/>
      <c r="D46" s="509"/>
      <c r="E46" s="509"/>
      <c r="F46" s="510"/>
      <c r="G46" s="292"/>
      <c r="H46" s="292"/>
    </row>
    <row r="47" spans="1:22" ht="129" customHeight="1" thickBot="1" x14ac:dyDescent="0.25">
      <c r="B47" s="114"/>
      <c r="C47" s="511"/>
      <c r="D47" s="512"/>
      <c r="E47" s="512"/>
      <c r="F47" s="513"/>
      <c r="G47" s="292"/>
      <c r="H47" s="292"/>
    </row>
    <row r="48" spans="1:22" ht="19.5" customHeight="1" thickBot="1" x14ac:dyDescent="0.25">
      <c r="B48" s="114"/>
      <c r="C48" s="490" t="s">
        <v>211</v>
      </c>
      <c r="D48" s="491"/>
      <c r="E48" s="491"/>
      <c r="F48" s="492"/>
      <c r="G48" s="292"/>
      <c r="H48" s="292"/>
    </row>
    <row r="49" spans="1:14" ht="96.75" customHeight="1" thickBot="1" x14ac:dyDescent="0.25">
      <c r="B49" s="114"/>
      <c r="C49" s="293" t="s">
        <v>235</v>
      </c>
      <c r="D49" s="293" t="s">
        <v>198</v>
      </c>
      <c r="E49" s="293" t="s">
        <v>147</v>
      </c>
      <c r="F49" s="293" t="s">
        <v>164</v>
      </c>
      <c r="G49" s="114"/>
      <c r="H49" s="114"/>
      <c r="K49" s="294"/>
    </row>
    <row r="50" spans="1:14" x14ac:dyDescent="0.2">
      <c r="A50" s="108"/>
      <c r="B50" s="295"/>
      <c r="C50" s="296"/>
      <c r="D50" s="297"/>
      <c r="E50" s="298"/>
      <c r="F50" s="299"/>
      <c r="G50" s="108"/>
      <c r="H50" s="108"/>
      <c r="I50" s="109"/>
      <c r="J50" s="109"/>
      <c r="K50" s="109"/>
      <c r="L50" s="109"/>
      <c r="M50" s="109"/>
      <c r="N50" s="109"/>
    </row>
    <row r="51" spans="1:14" x14ac:dyDescent="0.2">
      <c r="A51" s="108"/>
      <c r="B51" s="300"/>
      <c r="C51" s="301"/>
      <c r="D51" s="302"/>
      <c r="E51" s="303"/>
      <c r="F51" s="304"/>
      <c r="G51" s="109"/>
      <c r="H51" s="108"/>
      <c r="I51" s="109"/>
      <c r="J51" s="109"/>
      <c r="K51" s="109"/>
      <c r="L51" s="109"/>
      <c r="M51" s="109"/>
      <c r="N51" s="109"/>
    </row>
    <row r="52" spans="1:14" x14ac:dyDescent="0.2">
      <c r="A52" s="108"/>
      <c r="B52" s="300"/>
      <c r="C52" s="301"/>
      <c r="D52" s="302"/>
      <c r="E52" s="303"/>
      <c r="F52" s="304"/>
      <c r="G52" s="108"/>
      <c r="H52" s="108"/>
      <c r="I52" s="109"/>
      <c r="J52" s="109"/>
      <c r="K52" s="109"/>
      <c r="L52" s="109"/>
      <c r="M52" s="109"/>
      <c r="N52" s="109"/>
    </row>
    <row r="53" spans="1:14" x14ac:dyDescent="0.2">
      <c r="A53" s="108"/>
      <c r="B53" s="108"/>
      <c r="C53" s="301"/>
      <c r="D53" s="302"/>
      <c r="E53" s="303"/>
      <c r="F53" s="304"/>
      <c r="G53" s="108"/>
      <c r="H53" s="108"/>
      <c r="I53" s="109"/>
      <c r="J53" s="109"/>
      <c r="K53" s="109"/>
      <c r="L53" s="109"/>
      <c r="M53" s="109"/>
      <c r="N53" s="109"/>
    </row>
    <row r="54" spans="1:14" x14ac:dyDescent="0.2">
      <c r="A54" s="108"/>
      <c r="B54" s="108"/>
      <c r="C54" s="301"/>
      <c r="D54" s="302"/>
      <c r="E54" s="303"/>
      <c r="F54" s="304"/>
      <c r="G54" s="108"/>
      <c r="H54" s="108"/>
      <c r="I54" s="108"/>
      <c r="J54" s="109"/>
      <c r="K54" s="109"/>
      <c r="L54" s="109"/>
      <c r="M54" s="109"/>
      <c r="N54" s="109"/>
    </row>
    <row r="55" spans="1:14" x14ac:dyDescent="0.2">
      <c r="A55" s="108"/>
      <c r="B55" s="108"/>
      <c r="C55" s="301"/>
      <c r="D55" s="302"/>
      <c r="E55" s="303"/>
      <c r="F55" s="304"/>
      <c r="G55" s="108"/>
      <c r="H55" s="108"/>
      <c r="I55" s="108"/>
      <c r="J55" s="109"/>
      <c r="K55" s="109"/>
      <c r="L55" s="109"/>
      <c r="M55" s="109"/>
      <c r="N55" s="109"/>
    </row>
    <row r="56" spans="1:14" x14ac:dyDescent="0.2">
      <c r="A56" s="108"/>
      <c r="B56" s="108"/>
      <c r="C56" s="301"/>
      <c r="D56" s="302"/>
      <c r="E56" s="303"/>
      <c r="F56" s="304"/>
      <c r="G56" s="108"/>
      <c r="H56" s="108"/>
      <c r="I56" s="108"/>
      <c r="J56" s="109"/>
      <c r="K56" s="109"/>
      <c r="L56" s="109"/>
      <c r="M56" s="109"/>
      <c r="N56" s="109"/>
    </row>
    <row r="57" spans="1:14" x14ac:dyDescent="0.2">
      <c r="A57" s="108"/>
      <c r="B57" s="108"/>
      <c r="C57" s="301"/>
      <c r="D57" s="302"/>
      <c r="E57" s="303"/>
      <c r="F57" s="304"/>
      <c r="G57" s="108"/>
      <c r="H57" s="108"/>
      <c r="I57" s="108"/>
      <c r="J57" s="109"/>
      <c r="K57" s="109"/>
      <c r="L57" s="109"/>
      <c r="M57" s="109"/>
      <c r="N57" s="109"/>
    </row>
    <row r="58" spans="1:14" ht="13.5" thickBot="1" x14ac:dyDescent="0.25">
      <c r="A58" s="108"/>
      <c r="B58" s="108"/>
      <c r="C58" s="305"/>
      <c r="D58" s="306"/>
      <c r="E58" s="307"/>
      <c r="F58" s="308"/>
      <c r="G58" s="108"/>
      <c r="H58" s="108"/>
      <c r="I58" s="108"/>
    </row>
    <row r="59" spans="1:14" ht="13.5" thickBot="1" x14ac:dyDescent="0.25">
      <c r="B59" s="114"/>
      <c r="C59" s="309"/>
      <c r="D59" s="309"/>
      <c r="E59" s="310"/>
      <c r="F59" s="309"/>
      <c r="G59" s="114"/>
      <c r="H59" s="114"/>
    </row>
    <row r="60" spans="1:14" ht="13.5" thickBot="1" x14ac:dyDescent="0.25">
      <c r="B60" s="114"/>
      <c r="C60" s="311" t="s">
        <v>143</v>
      </c>
      <c r="D60" s="312">
        <f>SUM(D50:D58)</f>
        <v>0</v>
      </c>
      <c r="E60" s="114"/>
      <c r="G60" s="114"/>
      <c r="H60" s="114"/>
    </row>
    <row r="61" spans="1:14" ht="13.5" thickBot="1" x14ac:dyDescent="0.25">
      <c r="B61" s="114"/>
      <c r="C61" s="311"/>
      <c r="D61" s="309"/>
      <c r="E61" s="114"/>
      <c r="F61" s="313"/>
      <c r="G61" s="114"/>
      <c r="H61" s="114"/>
    </row>
    <row r="62" spans="1:14" ht="13.5" thickBot="1" x14ac:dyDescent="0.25">
      <c r="B62" s="114"/>
      <c r="C62" s="493" t="s">
        <v>212</v>
      </c>
      <c r="D62" s="494"/>
      <c r="E62" s="494"/>
      <c r="F62" s="495"/>
      <c r="G62" s="114"/>
      <c r="H62" s="114"/>
    </row>
    <row r="63" spans="1:14" ht="93.75" customHeight="1" thickBot="1" x14ac:dyDescent="0.25">
      <c r="B63" s="114"/>
      <c r="C63" s="107" t="s">
        <v>236</v>
      </c>
      <c r="D63" s="293" t="s">
        <v>146</v>
      </c>
      <c r="E63" s="293" t="s">
        <v>147</v>
      </c>
      <c r="F63" s="293" t="s">
        <v>292</v>
      </c>
      <c r="G63" s="114"/>
      <c r="H63" s="114"/>
      <c r="K63" s="294"/>
    </row>
    <row r="64" spans="1:14" x14ac:dyDescent="0.2">
      <c r="A64" s="108"/>
      <c r="B64" s="295"/>
      <c r="C64" s="296"/>
      <c r="D64" s="297"/>
      <c r="E64" s="298"/>
      <c r="F64" s="299"/>
      <c r="G64" s="108"/>
      <c r="H64" s="108"/>
      <c r="I64" s="109"/>
      <c r="J64" s="109"/>
      <c r="K64" s="109"/>
      <c r="L64" s="109"/>
      <c r="M64" s="109"/>
      <c r="N64" s="109"/>
    </row>
    <row r="65" spans="1:14" x14ac:dyDescent="0.2">
      <c r="A65" s="108"/>
      <c r="B65" s="300"/>
      <c r="C65" s="301"/>
      <c r="D65" s="302"/>
      <c r="E65" s="303"/>
      <c r="F65" s="304"/>
      <c r="G65" s="109"/>
      <c r="H65" s="108"/>
      <c r="I65" s="109"/>
      <c r="J65" s="109"/>
      <c r="K65" s="109"/>
      <c r="L65" s="109"/>
      <c r="M65" s="109"/>
      <c r="N65" s="109"/>
    </row>
    <row r="66" spans="1:14" x14ac:dyDescent="0.2">
      <c r="A66" s="108"/>
      <c r="B66" s="300"/>
      <c r="C66" s="301"/>
      <c r="D66" s="302"/>
      <c r="E66" s="303"/>
      <c r="F66" s="304"/>
      <c r="G66" s="108"/>
      <c r="H66" s="108"/>
      <c r="I66" s="109"/>
      <c r="J66" s="109"/>
      <c r="K66" s="109"/>
      <c r="L66" s="109"/>
      <c r="M66" s="109"/>
      <c r="N66" s="109"/>
    </row>
    <row r="67" spans="1:14" x14ac:dyDescent="0.2">
      <c r="A67" s="108"/>
      <c r="B67" s="108"/>
      <c r="C67" s="301"/>
      <c r="D67" s="302"/>
      <c r="E67" s="303"/>
      <c r="F67" s="304"/>
      <c r="G67" s="108"/>
      <c r="H67" s="108"/>
      <c r="I67" s="109"/>
      <c r="J67" s="109"/>
      <c r="K67" s="109"/>
      <c r="L67" s="109"/>
      <c r="M67" s="109"/>
      <c r="N67" s="109"/>
    </row>
    <row r="68" spans="1:14" x14ac:dyDescent="0.2">
      <c r="A68" s="108"/>
      <c r="B68" s="108"/>
      <c r="C68" s="301"/>
      <c r="D68" s="302"/>
      <c r="E68" s="303"/>
      <c r="F68" s="304"/>
      <c r="G68" s="108"/>
      <c r="H68" s="108"/>
      <c r="I68" s="108"/>
      <c r="J68" s="109"/>
      <c r="K68" s="109"/>
      <c r="L68" s="109"/>
      <c r="M68" s="109"/>
      <c r="N68" s="109"/>
    </row>
    <row r="69" spans="1:14" x14ac:dyDescent="0.2">
      <c r="A69" s="108"/>
      <c r="B69" s="108"/>
      <c r="C69" s="301"/>
      <c r="D69" s="302"/>
      <c r="E69" s="303"/>
      <c r="F69" s="304"/>
      <c r="G69" s="108"/>
      <c r="H69" s="108"/>
      <c r="I69" s="108"/>
      <c r="J69" s="109"/>
      <c r="K69" s="109"/>
      <c r="L69" s="109"/>
      <c r="M69" s="109"/>
      <c r="N69" s="109"/>
    </row>
    <row r="70" spans="1:14" x14ac:dyDescent="0.2">
      <c r="A70" s="108"/>
      <c r="B70" s="108"/>
      <c r="C70" s="301"/>
      <c r="D70" s="302"/>
      <c r="E70" s="303"/>
      <c r="F70" s="304"/>
      <c r="G70" s="108"/>
      <c r="H70" s="108"/>
      <c r="I70" s="108"/>
      <c r="J70" s="109"/>
      <c r="K70" s="109"/>
      <c r="L70" s="109"/>
      <c r="M70" s="109"/>
      <c r="N70" s="109"/>
    </row>
    <row r="71" spans="1:14" x14ac:dyDescent="0.2">
      <c r="A71" s="108"/>
      <c r="B71" s="108"/>
      <c r="C71" s="301"/>
      <c r="D71" s="302"/>
      <c r="E71" s="303"/>
      <c r="F71" s="304"/>
      <c r="G71" s="108"/>
      <c r="H71" s="108"/>
      <c r="I71" s="108"/>
      <c r="J71" s="109"/>
      <c r="K71" s="109"/>
      <c r="L71" s="109"/>
      <c r="M71" s="109"/>
      <c r="N71" s="109"/>
    </row>
    <row r="72" spans="1:14" ht="13.5" thickBot="1" x14ac:dyDescent="0.25">
      <c r="A72" s="108"/>
      <c r="B72" s="108"/>
      <c r="C72" s="305"/>
      <c r="D72" s="306"/>
      <c r="E72" s="307"/>
      <c r="F72" s="308"/>
      <c r="G72" s="108"/>
      <c r="H72" s="108"/>
      <c r="I72" s="108"/>
    </row>
    <row r="73" spans="1:14" ht="13.5" thickBot="1" x14ac:dyDescent="0.25">
      <c r="B73" s="114"/>
      <c r="C73" s="309"/>
      <c r="D73" s="309"/>
      <c r="E73" s="310"/>
      <c r="F73" s="309"/>
      <c r="G73" s="114"/>
      <c r="H73" s="114"/>
    </row>
    <row r="74" spans="1:14" ht="33" customHeight="1" thickBot="1" x14ac:dyDescent="0.25">
      <c r="B74" s="114"/>
      <c r="C74" s="314" t="s">
        <v>144</v>
      </c>
      <c r="D74" s="312">
        <f>SUM(D64:D72)</f>
        <v>0</v>
      </c>
      <c r="E74" s="114"/>
      <c r="G74" s="114"/>
      <c r="H74" s="114"/>
    </row>
    <row r="75" spans="1:14" ht="13.5" thickBot="1" x14ac:dyDescent="0.25">
      <c r="B75" s="114"/>
      <c r="C75" s="309"/>
      <c r="D75" s="309"/>
      <c r="E75" s="315"/>
      <c r="G75" s="114"/>
      <c r="H75" s="114"/>
    </row>
    <row r="76" spans="1:14" ht="44.25" customHeight="1" thickBot="1" x14ac:dyDescent="0.25">
      <c r="B76" s="114"/>
      <c r="C76" s="314" t="s">
        <v>145</v>
      </c>
      <c r="D76" s="316">
        <f>+D60+D74</f>
        <v>0</v>
      </c>
      <c r="E76" s="469" t="s">
        <v>167</v>
      </c>
      <c r="F76" s="470"/>
      <c r="H76" s="114"/>
    </row>
    <row r="77" spans="1:14" ht="9" customHeight="1" x14ac:dyDescent="0.2">
      <c r="B77" s="114"/>
      <c r="C77" s="485"/>
      <c r="D77" s="485"/>
      <c r="E77" s="485"/>
      <c r="F77" s="309"/>
      <c r="G77" s="114"/>
      <c r="H77" s="114"/>
    </row>
    <row r="78" spans="1:14" ht="20.25" customHeight="1" x14ac:dyDescent="0.2">
      <c r="B78" s="114"/>
      <c r="C78" s="317" t="s">
        <v>161</v>
      </c>
      <c r="D78" s="318"/>
      <c r="E78" s="318"/>
      <c r="F78" s="319"/>
      <c r="G78" s="114"/>
      <c r="H78" s="114"/>
    </row>
    <row r="79" spans="1:14" x14ac:dyDescent="0.2">
      <c r="B79" s="114"/>
      <c r="C79" s="320" t="s">
        <v>157</v>
      </c>
      <c r="D79" s="321"/>
      <c r="E79" s="321"/>
      <c r="F79" s="322"/>
      <c r="G79" s="114"/>
      <c r="H79" s="114"/>
    </row>
    <row r="80" spans="1:14" ht="25.5" customHeight="1" x14ac:dyDescent="0.2">
      <c r="B80" s="114"/>
      <c r="C80" s="502" t="s">
        <v>165</v>
      </c>
      <c r="D80" s="485"/>
      <c r="E80" s="485"/>
      <c r="F80" s="503"/>
      <c r="G80" s="114"/>
      <c r="H80" s="114"/>
    </row>
    <row r="81" spans="1:14" ht="58.5" customHeight="1" x14ac:dyDescent="0.2">
      <c r="A81" s="323"/>
      <c r="B81" s="323"/>
      <c r="C81" s="480" t="s">
        <v>192</v>
      </c>
      <c r="D81" s="481"/>
      <c r="E81" s="481"/>
      <c r="F81" s="482"/>
      <c r="G81" s="497"/>
      <c r="H81" s="479"/>
      <c r="I81" s="479"/>
      <c r="J81" s="479"/>
      <c r="K81" s="479"/>
      <c r="L81" s="478"/>
      <c r="M81" s="478"/>
      <c r="N81" s="478"/>
    </row>
    <row r="82" spans="1:14" ht="27.75" customHeight="1" thickBot="1" x14ac:dyDescent="0.25">
      <c r="A82" s="323"/>
      <c r="B82" s="323"/>
      <c r="C82" s="324"/>
      <c r="D82" s="324"/>
      <c r="E82" s="324"/>
      <c r="F82" s="324"/>
      <c r="G82" s="256"/>
      <c r="H82" s="256"/>
      <c r="I82" s="256"/>
      <c r="J82" s="256"/>
      <c r="K82" s="256"/>
      <c r="L82" s="325"/>
      <c r="M82" s="325"/>
      <c r="N82" s="325"/>
    </row>
    <row r="83" spans="1:14" ht="13.5" hidden="1" thickBot="1" x14ac:dyDescent="0.25"/>
    <row r="84" spans="1:14" ht="18.75" thickBot="1" x14ac:dyDescent="0.25">
      <c r="B84" s="36" t="s">
        <v>151</v>
      </c>
      <c r="C84" s="24" t="s">
        <v>127</v>
      </c>
      <c r="D84" s="326"/>
      <c r="E84" s="327" t="s">
        <v>18</v>
      </c>
      <c r="F84" s="256"/>
    </row>
    <row r="85" spans="1:14" ht="102.75" thickBot="1" x14ac:dyDescent="0.25">
      <c r="D85" s="328" t="s">
        <v>205</v>
      </c>
      <c r="E85" s="26"/>
      <c r="F85" s="256"/>
    </row>
    <row r="87" spans="1:14" ht="51.75" customHeight="1" x14ac:dyDescent="0.2">
      <c r="B87" s="36" t="s">
        <v>152</v>
      </c>
      <c r="C87" s="464" t="s">
        <v>185</v>
      </c>
      <c r="D87" s="464"/>
      <c r="E87" s="464"/>
      <c r="F87" s="464"/>
    </row>
    <row r="88" spans="1:14" ht="59.25" customHeight="1" x14ac:dyDescent="0.2">
      <c r="C88" s="479" t="s">
        <v>199</v>
      </c>
      <c r="D88" s="479"/>
      <c r="E88" s="479"/>
      <c r="F88" s="479"/>
    </row>
    <row r="89" spans="1:14" ht="13.5" thickBot="1" x14ac:dyDescent="0.25"/>
    <row r="90" spans="1:14" ht="31.5" customHeight="1" thickBot="1" x14ac:dyDescent="0.25">
      <c r="C90" s="24" t="s">
        <v>127</v>
      </c>
      <c r="D90" s="326"/>
      <c r="E90" s="327" t="s">
        <v>18</v>
      </c>
    </row>
    <row r="91" spans="1:14" ht="141" thickBot="1" x14ac:dyDescent="0.25">
      <c r="D91" s="329" t="s">
        <v>203</v>
      </c>
      <c r="E91" s="26"/>
    </row>
    <row r="92" spans="1:14" ht="8.25" customHeight="1" x14ac:dyDescent="0.2">
      <c r="D92" s="330"/>
      <c r="E92" s="22"/>
    </row>
    <row r="93" spans="1:14" ht="24.75" customHeight="1" thickBot="1" x14ac:dyDescent="0.25">
      <c r="B93" s="36"/>
      <c r="C93" s="24" t="s">
        <v>210</v>
      </c>
      <c r="D93" s="330"/>
      <c r="E93" s="22"/>
    </row>
    <row r="94" spans="1:14" ht="13.5" thickBot="1" x14ac:dyDescent="0.25">
      <c r="D94" s="331" t="s">
        <v>237</v>
      </c>
      <c r="E94" s="331" t="s">
        <v>128</v>
      </c>
    </row>
    <row r="95" spans="1:14" x14ac:dyDescent="0.2">
      <c r="D95" s="332"/>
      <c r="E95" s="333"/>
    </row>
    <row r="96" spans="1:14" x14ac:dyDescent="0.2">
      <c r="D96" s="334"/>
      <c r="E96" s="335"/>
    </row>
    <row r="97" spans="2:6" x14ac:dyDescent="0.2">
      <c r="D97" s="334"/>
      <c r="E97" s="335"/>
    </row>
    <row r="98" spans="2:6" x14ac:dyDescent="0.2">
      <c r="D98" s="334"/>
      <c r="E98" s="335"/>
    </row>
    <row r="99" spans="2:6" ht="13.5" thickBot="1" x14ac:dyDescent="0.25">
      <c r="D99" s="336"/>
      <c r="E99" s="337"/>
    </row>
    <row r="100" spans="2:6" x14ac:dyDescent="0.2">
      <c r="D100" s="338"/>
      <c r="E100" s="339"/>
    </row>
    <row r="101" spans="2:6" ht="20.25" customHeight="1" thickBot="1" x14ac:dyDescent="0.25">
      <c r="C101" s="24" t="s">
        <v>207</v>
      </c>
      <c r="D101" s="330"/>
      <c r="E101" s="339"/>
    </row>
    <row r="102" spans="2:6" ht="13.5" thickBot="1" x14ac:dyDescent="0.25">
      <c r="D102" s="340"/>
      <c r="E102" s="339"/>
    </row>
    <row r="103" spans="2:6" x14ac:dyDescent="0.2">
      <c r="D103" s="338"/>
      <c r="E103" s="339"/>
    </row>
    <row r="104" spans="2:6" x14ac:dyDescent="0.2">
      <c r="D104" s="150"/>
      <c r="E104" s="341"/>
    </row>
    <row r="105" spans="2:6" ht="20.25" x14ac:dyDescent="0.2">
      <c r="B105" s="342" t="s">
        <v>153</v>
      </c>
      <c r="C105" s="343" t="s">
        <v>160</v>
      </c>
    </row>
    <row r="106" spans="2:6" ht="103.5" customHeight="1" x14ac:dyDescent="0.2">
      <c r="B106" s="30"/>
      <c r="C106" s="479" t="s">
        <v>200</v>
      </c>
      <c r="D106" s="479"/>
      <c r="E106" s="479"/>
      <c r="F106" s="479"/>
    </row>
    <row r="107" spans="2:6" ht="5.25" customHeight="1" x14ac:dyDescent="0.2"/>
    <row r="108" spans="2:6" ht="21.75" customHeight="1" x14ac:dyDescent="0.2">
      <c r="C108" s="486" t="s">
        <v>183</v>
      </c>
      <c r="D108" s="486"/>
      <c r="E108" s="486"/>
      <c r="F108" s="344"/>
    </row>
    <row r="109" spans="2:6" ht="24.75" customHeight="1" x14ac:dyDescent="0.2">
      <c r="C109" s="24" t="s">
        <v>130</v>
      </c>
    </row>
    <row r="110" spans="2:6" x14ac:dyDescent="0.2">
      <c r="D110" s="345" t="s">
        <v>238</v>
      </c>
      <c r="E110" s="346"/>
    </row>
    <row r="111" spans="2:6" x14ac:dyDescent="0.2">
      <c r="D111" s="245" t="s">
        <v>8</v>
      </c>
      <c r="E111" s="347">
        <v>4</v>
      </c>
    </row>
    <row r="112" spans="2:6" x14ac:dyDescent="0.2">
      <c r="D112" s="245" t="s">
        <v>9</v>
      </c>
      <c r="E112" s="348">
        <f>+E110*E111</f>
        <v>0</v>
      </c>
    </row>
    <row r="113" spans="2:17" x14ac:dyDescent="0.2">
      <c r="E113" s="245" t="s">
        <v>41</v>
      </c>
    </row>
    <row r="114" spans="2:17" ht="13.5" thickBot="1" x14ac:dyDescent="0.25">
      <c r="E114" s="245"/>
    </row>
    <row r="115" spans="2:17" ht="33.75" customHeight="1" thickBot="1" x14ac:dyDescent="0.25">
      <c r="B115" s="30"/>
      <c r="C115" s="24" t="s">
        <v>127</v>
      </c>
      <c r="D115" s="326"/>
      <c r="E115" s="327" t="s">
        <v>18</v>
      </c>
    </row>
    <row r="116" spans="2:17" ht="115.5" thickBot="1" x14ac:dyDescent="0.25">
      <c r="D116" s="328" t="s">
        <v>208</v>
      </c>
      <c r="E116" s="25"/>
    </row>
    <row r="117" spans="2:17" x14ac:dyDescent="0.2">
      <c r="E117" s="245"/>
    </row>
    <row r="119" spans="2:17" ht="24.75" customHeight="1" thickBot="1" x14ac:dyDescent="0.25">
      <c r="C119" s="24" t="s">
        <v>206</v>
      </c>
      <c r="F119" s="16"/>
    </row>
    <row r="120" spans="2:17" ht="13.5" thickBot="1" x14ac:dyDescent="0.25">
      <c r="D120" s="483" t="s">
        <v>162</v>
      </c>
      <c r="E120" s="484"/>
    </row>
    <row r="121" spans="2:17" ht="13.5" thickBot="1" x14ac:dyDescent="0.25">
      <c r="D121" s="349" t="s">
        <v>238</v>
      </c>
      <c r="E121" s="350"/>
    </row>
    <row r="122" spans="2:17" ht="13.5" thickBot="1" x14ac:dyDescent="0.25">
      <c r="D122" s="349"/>
      <c r="E122" s="350"/>
    </row>
    <row r="123" spans="2:17" ht="13.5" thickBot="1" x14ac:dyDescent="0.25">
      <c r="D123" s="349"/>
      <c r="E123" s="350"/>
    </row>
    <row r="124" spans="2:17" ht="13.5" thickBot="1" x14ac:dyDescent="0.25">
      <c r="D124" s="349"/>
      <c r="E124" s="350"/>
    </row>
    <row r="125" spans="2:17" ht="18" customHeight="1" thickBot="1" x14ac:dyDescent="0.25">
      <c r="D125" s="245" t="s">
        <v>129</v>
      </c>
      <c r="E125" s="351">
        <f>SUM(E121:E124)</f>
        <v>0</v>
      </c>
    </row>
    <row r="126" spans="2:17" ht="39.75" customHeight="1" x14ac:dyDescent="0.2">
      <c r="D126" s="487" t="s">
        <v>173</v>
      </c>
      <c r="E126" s="487"/>
      <c r="F126" s="352"/>
      <c r="G126" s="353"/>
      <c r="H126" s="353"/>
      <c r="I126" s="353"/>
      <c r="J126" s="353"/>
      <c r="K126" s="353"/>
      <c r="L126" s="353"/>
      <c r="M126" s="353"/>
      <c r="N126" s="353"/>
      <c r="O126" s="353"/>
      <c r="P126" s="353"/>
      <c r="Q126" s="353"/>
    </row>
    <row r="127" spans="2:17" ht="24.75" customHeight="1" thickBot="1" x14ac:dyDescent="0.25">
      <c r="C127" s="24" t="s">
        <v>207</v>
      </c>
      <c r="D127" s="330"/>
      <c r="E127" s="354"/>
      <c r="F127" s="352"/>
      <c r="G127" s="353"/>
      <c r="H127" s="353"/>
      <c r="I127" s="353"/>
      <c r="J127" s="353"/>
      <c r="K127" s="353"/>
      <c r="L127" s="353"/>
      <c r="M127" s="353"/>
      <c r="N127" s="353"/>
      <c r="O127" s="353"/>
      <c r="P127" s="353"/>
      <c r="Q127" s="353"/>
    </row>
    <row r="128" spans="2:17" ht="13.5" thickBot="1" x14ac:dyDescent="0.25">
      <c r="D128" s="340"/>
      <c r="E128" s="354"/>
      <c r="F128" s="352"/>
      <c r="G128" s="353"/>
      <c r="H128" s="353"/>
      <c r="I128" s="353"/>
      <c r="J128" s="353"/>
      <c r="K128" s="353"/>
      <c r="L128" s="353"/>
      <c r="M128" s="353"/>
      <c r="N128" s="353"/>
      <c r="O128" s="353"/>
      <c r="P128" s="353"/>
      <c r="Q128" s="353"/>
    </row>
    <row r="129" spans="2:17" ht="12.75" customHeight="1" x14ac:dyDescent="0.2">
      <c r="D129" s="355"/>
      <c r="E129" s="355"/>
      <c r="F129" s="352"/>
      <c r="G129" s="353"/>
      <c r="H129" s="353"/>
      <c r="I129" s="353"/>
      <c r="J129" s="353"/>
      <c r="K129" s="353"/>
      <c r="L129" s="353"/>
      <c r="M129" s="353"/>
      <c r="N129" s="353"/>
      <c r="O129" s="353"/>
      <c r="P129" s="353"/>
      <c r="Q129" s="353"/>
    </row>
    <row r="130" spans="2:17" ht="51.75" customHeight="1" thickBot="1" x14ac:dyDescent="0.25">
      <c r="B130" s="36" t="s">
        <v>154</v>
      </c>
      <c r="C130" s="464" t="s">
        <v>189</v>
      </c>
      <c r="D130" s="464"/>
      <c r="E130" s="464"/>
      <c r="F130" s="464"/>
    </row>
    <row r="131" spans="2:17" ht="26.25" x14ac:dyDescent="0.2">
      <c r="B131" s="30"/>
      <c r="C131" s="94" t="s">
        <v>133</v>
      </c>
      <c r="D131" s="95"/>
      <c r="E131" s="96"/>
    </row>
    <row r="132" spans="2:17" x14ac:dyDescent="0.2">
      <c r="C132" s="93" t="s">
        <v>158</v>
      </c>
      <c r="E132" s="97">
        <f>+D76</f>
        <v>0</v>
      </c>
    </row>
    <row r="133" spans="2:17" x14ac:dyDescent="0.2">
      <c r="C133" s="93" t="s">
        <v>132</v>
      </c>
      <c r="E133" s="98">
        <f>-E125</f>
        <v>0</v>
      </c>
    </row>
    <row r="134" spans="2:17" x14ac:dyDescent="0.2">
      <c r="C134" s="93" t="s">
        <v>131</v>
      </c>
      <c r="E134" s="98">
        <f>SUM(E132:E133)</f>
        <v>0</v>
      </c>
    </row>
    <row r="135" spans="2:17" ht="13.5" thickBot="1" x14ac:dyDescent="0.25">
      <c r="C135" s="93"/>
      <c r="E135" s="99"/>
    </row>
    <row r="136" spans="2:17" ht="20.25" customHeight="1" thickBot="1" x14ac:dyDescent="0.25">
      <c r="C136" s="93" t="s">
        <v>156</v>
      </c>
      <c r="E136" s="100"/>
    </row>
    <row r="137" spans="2:17" ht="30" customHeight="1" thickBot="1" x14ac:dyDescent="0.25">
      <c r="C137" s="488" t="s">
        <v>159</v>
      </c>
      <c r="D137" s="489"/>
      <c r="E137" s="102">
        <f>IF(E136&lt;1, E134*E136, E136)</f>
        <v>0</v>
      </c>
    </row>
    <row r="138" spans="2:17" ht="13.5" thickBot="1" x14ac:dyDescent="0.25">
      <c r="C138" s="103"/>
      <c r="D138" s="104"/>
      <c r="E138" s="105"/>
    </row>
    <row r="141" spans="2:17" ht="82.9" customHeight="1" x14ac:dyDescent="0.2">
      <c r="B141" s="36" t="s">
        <v>182</v>
      </c>
      <c r="C141" s="406" t="s">
        <v>209</v>
      </c>
      <c r="D141" s="477"/>
      <c r="E141" s="477"/>
      <c r="F141" s="477"/>
    </row>
    <row r="143" spans="2:17" x14ac:dyDescent="0.2">
      <c r="B143" s="356"/>
      <c r="C143" s="356"/>
    </row>
    <row r="145" spans="1:8" x14ac:dyDescent="0.2">
      <c r="A145" s="357" t="s">
        <v>123</v>
      </c>
      <c r="B145" s="358"/>
      <c r="C145" s="114"/>
      <c r="D145" s="114"/>
      <c r="E145" s="114"/>
      <c r="F145" s="114"/>
    </row>
    <row r="146" spans="1:8" ht="78" customHeight="1" x14ac:dyDescent="0.2">
      <c r="A146" s="357" t="s">
        <v>47</v>
      </c>
      <c r="B146" s="439" t="s">
        <v>250</v>
      </c>
      <c r="C146" s="439"/>
      <c r="D146" s="439"/>
      <c r="E146" s="439"/>
      <c r="F146" s="439"/>
      <c r="G146" s="359"/>
      <c r="H146" s="359"/>
    </row>
    <row r="147" spans="1:8" ht="75" customHeight="1" x14ac:dyDescent="0.2">
      <c r="A147" s="357" t="s">
        <v>48</v>
      </c>
      <c r="B147" s="439" t="s">
        <v>290</v>
      </c>
      <c r="C147" s="439"/>
      <c r="D147" s="439"/>
      <c r="E147" s="439"/>
      <c r="F147" s="439"/>
    </row>
    <row r="148" spans="1:8" ht="32.25" customHeight="1" x14ac:dyDescent="0.2">
      <c r="A148" s="357" t="s">
        <v>55</v>
      </c>
      <c r="B148" s="439" t="s">
        <v>126</v>
      </c>
      <c r="C148" s="439"/>
      <c r="D148" s="439"/>
      <c r="E148" s="439"/>
      <c r="F148" s="439"/>
    </row>
    <row r="149" spans="1:8" ht="110.25" customHeight="1" x14ac:dyDescent="0.2">
      <c r="A149" s="357" t="s">
        <v>59</v>
      </c>
      <c r="B149" s="439" t="s">
        <v>287</v>
      </c>
      <c r="C149" s="439"/>
      <c r="D149" s="439"/>
      <c r="E149" s="439"/>
      <c r="F149" s="439"/>
    </row>
    <row r="150" spans="1:8" ht="63" customHeight="1" x14ac:dyDescent="0.2">
      <c r="A150" s="357" t="s">
        <v>66</v>
      </c>
      <c r="B150" s="439" t="s">
        <v>289</v>
      </c>
      <c r="C150" s="439"/>
      <c r="D150" s="439"/>
      <c r="E150" s="439"/>
      <c r="F150" s="439"/>
    </row>
  </sheetData>
  <mergeCells count="59">
    <mergeCell ref="B149:F149"/>
    <mergeCell ref="C48:F48"/>
    <mergeCell ref="C62:F62"/>
    <mergeCell ref="C9:F9"/>
    <mergeCell ref="G81:K81"/>
    <mergeCell ref="C106:F106"/>
    <mergeCell ref="C35:D35"/>
    <mergeCell ref="C36:D36"/>
    <mergeCell ref="C37:D37"/>
    <mergeCell ref="C38:D38"/>
    <mergeCell ref="C39:D39"/>
    <mergeCell ref="C40:D40"/>
    <mergeCell ref="C41:D41"/>
    <mergeCell ref="C80:F80"/>
    <mergeCell ref="C43:F43"/>
    <mergeCell ref="C45:F47"/>
    <mergeCell ref="C77:E77"/>
    <mergeCell ref="C108:E108"/>
    <mergeCell ref="D126:E126"/>
    <mergeCell ref="C137:D137"/>
    <mergeCell ref="C130:F130"/>
    <mergeCell ref="C141:F141"/>
    <mergeCell ref="L81:N81"/>
    <mergeCell ref="C88:F88"/>
    <mergeCell ref="C87:F87"/>
    <mergeCell ref="C81:F81"/>
    <mergeCell ref="D120:E120"/>
    <mergeCell ref="B6:F6"/>
    <mergeCell ref="E76:F76"/>
    <mergeCell ref="B148:F148"/>
    <mergeCell ref="D16:E16"/>
    <mergeCell ref="D28:E28"/>
    <mergeCell ref="D24:E24"/>
    <mergeCell ref="D25:E25"/>
    <mergeCell ref="D27:E27"/>
    <mergeCell ref="D29:E29"/>
    <mergeCell ref="D30:E30"/>
    <mergeCell ref="B147:F147"/>
    <mergeCell ref="D17:E17"/>
    <mergeCell ref="D18:E18"/>
    <mergeCell ref="C21:E21"/>
    <mergeCell ref="B146:F146"/>
    <mergeCell ref="D22:E22"/>
    <mergeCell ref="B150:F150"/>
    <mergeCell ref="G33:P33"/>
    <mergeCell ref="B2:F2"/>
    <mergeCell ref="B4:F4"/>
    <mergeCell ref="D26:E26"/>
    <mergeCell ref="D23:E23"/>
    <mergeCell ref="C10:E10"/>
    <mergeCell ref="D11:E11"/>
    <mergeCell ref="D15:E15"/>
    <mergeCell ref="D12:E12"/>
    <mergeCell ref="D13:E13"/>
    <mergeCell ref="D14:E14"/>
    <mergeCell ref="B3:F3"/>
    <mergeCell ref="B5:F5"/>
    <mergeCell ref="C8:F8"/>
    <mergeCell ref="C33:E33"/>
  </mergeCells>
  <dataValidations count="1">
    <dataValidation type="list" allowBlank="1" showInputMessage="1" showErrorMessage="1" sqref="E19:E20 E31 E116 E91:E93 E7 E85" xr:uid="{00000000-0002-0000-0100-000000000000}">
      <formula1>"Yes, No"</formula1>
    </dataValidation>
  </dataValidations>
  <pageMargins left="0.25" right="0.25" top="0.75" bottom="0.75" header="0.3" footer="0.3"/>
  <pageSetup scale="42" fitToHeight="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2"/>
  <sheetViews>
    <sheetView showGridLines="0" zoomScaleNormal="100" workbookViewId="0">
      <pane ySplit="4" topLeftCell="A5" activePane="bottomLeft" state="frozen"/>
      <selection activeCell="B1" sqref="B1"/>
      <selection pane="bottomLeft"/>
    </sheetView>
  </sheetViews>
  <sheetFormatPr defaultRowHeight="12.75" x14ac:dyDescent="0.2"/>
  <cols>
    <col min="1" max="1" width="5.42578125" customWidth="1"/>
    <col min="3" max="3" width="18.85546875" customWidth="1"/>
    <col min="4" max="4" width="57.7109375" customWidth="1"/>
    <col min="5" max="5" width="28.5703125" customWidth="1"/>
    <col min="6" max="6" width="24.5703125" customWidth="1"/>
    <col min="7" max="7" width="16.28515625" customWidth="1"/>
  </cols>
  <sheetData>
    <row r="1" spans="1:13" ht="13.5" thickBot="1" x14ac:dyDescent="0.25">
      <c r="A1" t="s">
        <v>242</v>
      </c>
    </row>
    <row r="2" spans="1:13" ht="18" x14ac:dyDescent="0.2">
      <c r="B2" s="518" t="s">
        <v>202</v>
      </c>
      <c r="C2" s="519"/>
      <c r="D2" s="519"/>
      <c r="E2" s="519"/>
      <c r="F2" s="519"/>
      <c r="G2" s="519"/>
      <c r="H2" s="520"/>
      <c r="M2" s="75"/>
    </row>
    <row r="3" spans="1:13" ht="15" x14ac:dyDescent="0.2">
      <c r="B3" s="521" t="s">
        <v>181</v>
      </c>
      <c r="C3" s="522"/>
      <c r="D3" s="522"/>
      <c r="E3" s="522"/>
      <c r="F3" s="522"/>
      <c r="G3" s="522"/>
      <c r="H3" s="523"/>
    </row>
    <row r="4" spans="1:13" ht="15.75" thickBot="1" x14ac:dyDescent="0.25">
      <c r="B4" s="536" t="s">
        <v>180</v>
      </c>
      <c r="C4" s="537"/>
      <c r="D4" s="537"/>
      <c r="E4" s="537"/>
      <c r="F4" s="537"/>
      <c r="G4" s="537"/>
      <c r="H4" s="538"/>
    </row>
    <row r="5" spans="1:13" ht="55.5" customHeight="1" thickBot="1" x14ac:dyDescent="0.3">
      <c r="B5" s="539" t="s">
        <v>186</v>
      </c>
      <c r="C5" s="540"/>
      <c r="D5" s="540"/>
      <c r="E5" s="540"/>
      <c r="F5" s="540"/>
      <c r="G5" s="540"/>
      <c r="H5" s="541"/>
    </row>
    <row r="6" spans="1:13" ht="117" customHeight="1" thickBot="1" x14ac:dyDescent="0.25">
      <c r="B6" s="542" t="s">
        <v>307</v>
      </c>
      <c r="C6" s="543"/>
      <c r="D6" s="543"/>
      <c r="E6" s="543"/>
      <c r="F6" s="543"/>
      <c r="G6" s="543"/>
      <c r="H6" s="544"/>
      <c r="I6" s="13"/>
    </row>
    <row r="7" spans="1:13" ht="15" x14ac:dyDescent="0.2">
      <c r="B7" s="76"/>
      <c r="C7" s="76"/>
      <c r="D7" s="76"/>
      <c r="E7" s="76"/>
      <c r="F7" s="76"/>
      <c r="G7" s="76"/>
      <c r="H7" s="76"/>
    </row>
    <row r="8" spans="1:13" ht="14.25" customHeight="1" x14ac:dyDescent="0.2"/>
    <row r="9" spans="1:13" ht="35.25" customHeight="1" x14ac:dyDescent="0.2">
      <c r="B9" s="36" t="s">
        <v>148</v>
      </c>
      <c r="C9" s="465" t="s">
        <v>171</v>
      </c>
      <c r="D9" s="465"/>
      <c r="E9" s="465"/>
      <c r="F9" s="78"/>
      <c r="G9" s="77"/>
    </row>
    <row r="10" spans="1:13" ht="15.75" customHeight="1" x14ac:dyDescent="0.2">
      <c r="B10" s="30"/>
      <c r="F10" s="31"/>
      <c r="G10" s="32"/>
    </row>
    <row r="11" spans="1:13" ht="13.5" thickBot="1" x14ac:dyDescent="0.25"/>
    <row r="12" spans="1:13" ht="20.25" customHeight="1" x14ac:dyDescent="0.2">
      <c r="C12" s="524" t="s">
        <v>84</v>
      </c>
      <c r="D12" s="525"/>
      <c r="E12" s="530" t="s">
        <v>69</v>
      </c>
      <c r="F12" s="531"/>
      <c r="G12" s="552" t="s">
        <v>168</v>
      </c>
    </row>
    <row r="13" spans="1:13" ht="15" customHeight="1" x14ac:dyDescent="0.2">
      <c r="C13" s="526"/>
      <c r="D13" s="527"/>
      <c r="E13" s="532" t="s">
        <v>6</v>
      </c>
      <c r="F13" s="533"/>
      <c r="G13" s="553"/>
    </row>
    <row r="14" spans="1:13" ht="20.25" customHeight="1" thickBot="1" x14ac:dyDescent="0.25">
      <c r="C14" s="528" t="s">
        <v>68</v>
      </c>
      <c r="D14" s="529"/>
      <c r="E14" s="534" t="s">
        <v>85</v>
      </c>
      <c r="F14" s="535"/>
      <c r="G14" s="554"/>
    </row>
    <row r="15" spans="1:13" x14ac:dyDescent="0.2">
      <c r="C15" s="516" t="s">
        <v>70</v>
      </c>
      <c r="D15" s="517"/>
      <c r="E15" s="557">
        <v>750000</v>
      </c>
      <c r="F15" s="558"/>
      <c r="G15" s="72"/>
    </row>
    <row r="16" spans="1:13" ht="12.75" customHeight="1" x14ac:dyDescent="0.2">
      <c r="C16" s="514" t="s">
        <v>71</v>
      </c>
      <c r="D16" s="515"/>
      <c r="E16" s="514" t="s">
        <v>75</v>
      </c>
      <c r="F16" s="515"/>
      <c r="G16" s="73"/>
    </row>
    <row r="17" spans="2:9" x14ac:dyDescent="0.2">
      <c r="C17" s="514" t="s">
        <v>72</v>
      </c>
      <c r="D17" s="515"/>
      <c r="E17" s="559" t="s">
        <v>78</v>
      </c>
      <c r="F17" s="560"/>
      <c r="G17" s="73"/>
    </row>
    <row r="18" spans="2:9" ht="12.75" customHeight="1" x14ac:dyDescent="0.2">
      <c r="C18" s="514" t="s">
        <v>73</v>
      </c>
      <c r="D18" s="515"/>
      <c r="E18" s="514" t="s">
        <v>74</v>
      </c>
      <c r="F18" s="515"/>
      <c r="G18" s="73"/>
    </row>
    <row r="19" spans="2:9" x14ac:dyDescent="0.2">
      <c r="C19" s="514" t="s">
        <v>76</v>
      </c>
      <c r="D19" s="515"/>
      <c r="E19" s="514" t="s">
        <v>77</v>
      </c>
      <c r="F19" s="515"/>
      <c r="G19" s="73"/>
    </row>
    <row r="20" spans="2:9" ht="13.5" customHeight="1" thickBot="1" x14ac:dyDescent="0.25">
      <c r="C20" s="555" t="s">
        <v>79</v>
      </c>
      <c r="D20" s="556"/>
      <c r="E20" s="550" t="s">
        <v>80</v>
      </c>
      <c r="F20" s="551"/>
      <c r="G20" s="74"/>
    </row>
    <row r="23" spans="2:9" ht="18" customHeight="1" x14ac:dyDescent="0.2">
      <c r="B23" s="36" t="s">
        <v>149</v>
      </c>
      <c r="C23" s="549" t="s">
        <v>196</v>
      </c>
      <c r="D23" s="549"/>
      <c r="E23" s="549"/>
      <c r="F23" s="549"/>
    </row>
    <row r="24" spans="2:9" ht="13.5" thickBot="1" x14ac:dyDescent="0.25"/>
    <row r="25" spans="2:9" ht="51.75" thickBot="1" x14ac:dyDescent="0.25">
      <c r="C25" s="37"/>
      <c r="D25" s="37"/>
      <c r="E25" s="38" t="s">
        <v>169</v>
      </c>
      <c r="F25" s="38" t="s">
        <v>134</v>
      </c>
    </row>
    <row r="26" spans="2:9" s="24" customFormat="1" ht="26.25" thickBot="1" x14ac:dyDescent="0.25">
      <c r="C26" s="106" t="s">
        <v>239</v>
      </c>
      <c r="D26" s="106" t="s">
        <v>195</v>
      </c>
      <c r="E26" s="107" t="s">
        <v>7</v>
      </c>
      <c r="F26" s="107" t="s">
        <v>7</v>
      </c>
    </row>
    <row r="27" spans="2:9" x14ac:dyDescent="0.2">
      <c r="C27" s="69"/>
      <c r="D27" s="66"/>
      <c r="E27" s="60"/>
      <c r="F27" s="61"/>
    </row>
    <row r="28" spans="2:9" x14ac:dyDescent="0.2">
      <c r="C28" s="70"/>
      <c r="D28" s="67"/>
      <c r="E28" s="62"/>
      <c r="F28" s="63"/>
      <c r="I28" s="75"/>
    </row>
    <row r="29" spans="2:9" x14ac:dyDescent="0.2">
      <c r="C29" s="70"/>
      <c r="D29" s="67"/>
      <c r="E29" s="62"/>
      <c r="F29" s="63"/>
    </row>
    <row r="30" spans="2:9" x14ac:dyDescent="0.2">
      <c r="C30" s="70"/>
      <c r="D30" s="67"/>
      <c r="E30" s="62"/>
      <c r="F30" s="63"/>
    </row>
    <row r="31" spans="2:9" x14ac:dyDescent="0.2">
      <c r="C31" s="70"/>
      <c r="D31" s="67"/>
      <c r="E31" s="62"/>
      <c r="F31" s="63"/>
    </row>
    <row r="32" spans="2:9" x14ac:dyDescent="0.2">
      <c r="C32" s="70"/>
      <c r="D32" s="67"/>
      <c r="E32" s="62"/>
      <c r="F32" s="63"/>
    </row>
    <row r="33" spans="3:6" x14ac:dyDescent="0.2">
      <c r="C33" s="70"/>
      <c r="D33" s="67"/>
      <c r="E33" s="62"/>
      <c r="F33" s="63"/>
    </row>
    <row r="34" spans="3:6" x14ac:dyDescent="0.2">
      <c r="C34" s="70"/>
      <c r="D34" s="67"/>
      <c r="E34" s="62"/>
      <c r="F34" s="63"/>
    </row>
    <row r="35" spans="3:6" x14ac:dyDescent="0.2">
      <c r="C35" s="70"/>
      <c r="D35" s="67"/>
      <c r="E35" s="62"/>
      <c r="F35" s="63"/>
    </row>
    <row r="36" spans="3:6" x14ac:dyDescent="0.2">
      <c r="C36" s="70"/>
      <c r="D36" s="67"/>
      <c r="E36" s="62"/>
      <c r="F36" s="63"/>
    </row>
    <row r="37" spans="3:6" x14ac:dyDescent="0.2">
      <c r="C37" s="70"/>
      <c r="D37" s="67"/>
      <c r="E37" s="62"/>
      <c r="F37" s="63"/>
    </row>
    <row r="38" spans="3:6" x14ac:dyDescent="0.2">
      <c r="C38" s="70"/>
      <c r="D38" s="67"/>
      <c r="E38" s="62"/>
      <c r="F38" s="63"/>
    </row>
    <row r="39" spans="3:6" x14ac:dyDescent="0.2">
      <c r="C39" s="70"/>
      <c r="D39" s="67"/>
      <c r="E39" s="62"/>
      <c r="F39" s="63"/>
    </row>
    <row r="40" spans="3:6" x14ac:dyDescent="0.2">
      <c r="C40" s="70"/>
      <c r="D40" s="67"/>
      <c r="E40" s="62"/>
      <c r="F40" s="63"/>
    </row>
    <row r="41" spans="3:6" x14ac:dyDescent="0.2">
      <c r="C41" s="70"/>
      <c r="D41" s="67"/>
      <c r="E41" s="62"/>
      <c r="F41" s="63"/>
    </row>
    <row r="42" spans="3:6" x14ac:dyDescent="0.2">
      <c r="C42" s="70"/>
      <c r="D42" s="67"/>
      <c r="E42" s="62"/>
      <c r="F42" s="63"/>
    </row>
    <row r="43" spans="3:6" x14ac:dyDescent="0.2">
      <c r="C43" s="70"/>
      <c r="D43" s="67"/>
      <c r="E43" s="62"/>
      <c r="F43" s="63"/>
    </row>
    <row r="44" spans="3:6" x14ac:dyDescent="0.2">
      <c r="C44" s="70"/>
      <c r="D44" s="67"/>
      <c r="E44" s="62"/>
      <c r="F44" s="63"/>
    </row>
    <row r="45" spans="3:6" x14ac:dyDescent="0.2">
      <c r="C45" s="70"/>
      <c r="D45" s="67"/>
      <c r="E45" s="62"/>
      <c r="F45" s="63"/>
    </row>
    <row r="46" spans="3:6" x14ac:dyDescent="0.2">
      <c r="C46" s="70"/>
      <c r="D46" s="67"/>
      <c r="E46" s="62"/>
      <c r="F46" s="63"/>
    </row>
    <row r="47" spans="3:6" x14ac:dyDescent="0.2">
      <c r="C47" s="70"/>
      <c r="D47" s="67"/>
      <c r="E47" s="62"/>
      <c r="F47" s="63"/>
    </row>
    <row r="48" spans="3:6" x14ac:dyDescent="0.2">
      <c r="C48" s="70"/>
      <c r="D48" s="67"/>
      <c r="E48" s="62"/>
      <c r="F48" s="63"/>
    </row>
    <row r="49" spans="1:14" x14ac:dyDescent="0.2">
      <c r="C49" s="70"/>
      <c r="D49" s="67"/>
      <c r="E49" s="62"/>
      <c r="F49" s="63"/>
    </row>
    <row r="50" spans="1:14" x14ac:dyDescent="0.2">
      <c r="C50" s="70"/>
      <c r="D50" s="67"/>
      <c r="E50" s="62"/>
      <c r="F50" s="63"/>
    </row>
    <row r="51" spans="1:14" x14ac:dyDescent="0.2">
      <c r="C51" s="70"/>
      <c r="D51" s="67"/>
      <c r="E51" s="62"/>
      <c r="F51" s="63"/>
    </row>
    <row r="52" spans="1:14" ht="13.5" thickBot="1" x14ac:dyDescent="0.25">
      <c r="C52" s="71"/>
      <c r="D52" s="68"/>
      <c r="E52" s="64"/>
      <c r="F52" s="65"/>
    </row>
    <row r="53" spans="1:14" ht="13.5" thickBot="1" x14ac:dyDescent="0.25">
      <c r="D53" s="39">
        <f>SUM(D27:D52)</f>
        <v>0</v>
      </c>
      <c r="E53" s="23" t="s">
        <v>166</v>
      </c>
    </row>
    <row r="54" spans="1:14" x14ac:dyDescent="0.2">
      <c r="E54" s="23"/>
    </row>
    <row r="55" spans="1:14" x14ac:dyDescent="0.2">
      <c r="C55" s="40" t="s">
        <v>170</v>
      </c>
      <c r="E55" s="23"/>
    </row>
    <row r="56" spans="1:14" x14ac:dyDescent="0.2">
      <c r="E56" s="23"/>
    </row>
    <row r="57" spans="1:14" x14ac:dyDescent="0.2">
      <c r="B57" s="1"/>
      <c r="C57" s="79"/>
      <c r="D57" s="80"/>
      <c r="E57" s="80"/>
      <c r="F57" s="80"/>
      <c r="G57" s="1"/>
      <c r="H57" s="1"/>
    </row>
    <row r="58" spans="1:14" x14ac:dyDescent="0.2">
      <c r="B58" s="81" t="s">
        <v>47</v>
      </c>
      <c r="C58" s="83" t="s">
        <v>193</v>
      </c>
      <c r="D58" s="83"/>
      <c r="E58" s="83"/>
      <c r="F58" s="83"/>
      <c r="G58" s="1"/>
      <c r="H58" s="1"/>
    </row>
    <row r="59" spans="1:14" x14ac:dyDescent="0.2">
      <c r="B59" s="81" t="s">
        <v>48</v>
      </c>
      <c r="C59" s="545" t="s">
        <v>194</v>
      </c>
      <c r="D59" s="545"/>
      <c r="E59" s="545"/>
      <c r="F59" s="545"/>
      <c r="G59" s="1"/>
      <c r="H59" s="1"/>
      <c r="I59" s="75"/>
    </row>
    <row r="60" spans="1:14" ht="48" customHeight="1" x14ac:dyDescent="0.2">
      <c r="A60" s="34"/>
      <c r="B60" s="82" t="s">
        <v>55</v>
      </c>
      <c r="C60" s="546" t="s">
        <v>241</v>
      </c>
      <c r="D60" s="546"/>
      <c r="E60" s="546"/>
      <c r="F60" s="546"/>
      <c r="G60" s="34"/>
      <c r="H60" s="34"/>
      <c r="I60" s="547"/>
      <c r="J60" s="547"/>
      <c r="K60" s="547"/>
      <c r="L60" s="548"/>
      <c r="M60" s="548"/>
      <c r="N60" s="548"/>
    </row>
    <row r="61" spans="1:14" x14ac:dyDescent="0.2">
      <c r="E61" s="23"/>
    </row>
    <row r="62" spans="1:14" x14ac:dyDescent="0.2">
      <c r="E62" s="23"/>
    </row>
  </sheetData>
  <mergeCells count="30">
    <mergeCell ref="C59:F59"/>
    <mergeCell ref="C60:F60"/>
    <mergeCell ref="I60:K60"/>
    <mergeCell ref="L60:N60"/>
    <mergeCell ref="C9:E9"/>
    <mergeCell ref="C23:F23"/>
    <mergeCell ref="E20:F20"/>
    <mergeCell ref="G12:G14"/>
    <mergeCell ref="C16:D16"/>
    <mergeCell ref="C17:D17"/>
    <mergeCell ref="C18:D18"/>
    <mergeCell ref="C19:D19"/>
    <mergeCell ref="C20:D20"/>
    <mergeCell ref="E15:F15"/>
    <mergeCell ref="E16:F16"/>
    <mergeCell ref="E17:F17"/>
    <mergeCell ref="E18:F18"/>
    <mergeCell ref="E19:F19"/>
    <mergeCell ref="C15:D15"/>
    <mergeCell ref="B2:H2"/>
    <mergeCell ref="B3:H3"/>
    <mergeCell ref="C12:D12"/>
    <mergeCell ref="C13:D13"/>
    <mergeCell ref="C14:D14"/>
    <mergeCell ref="E12:F12"/>
    <mergeCell ref="E13:F13"/>
    <mergeCell ref="E14:F14"/>
    <mergeCell ref="B4:H4"/>
    <mergeCell ref="B5:H5"/>
    <mergeCell ref="B6:H6"/>
  </mergeCells>
  <pageMargins left="0.25" right="0.25" top="0.75" bottom="0.75" header="0.3" footer="0.3"/>
  <pageSetup scale="4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61"/>
  <sheetViews>
    <sheetView showGridLines="0" zoomScaleNormal="100" workbookViewId="0"/>
  </sheetViews>
  <sheetFormatPr defaultRowHeight="12.75" x14ac:dyDescent="0.2"/>
  <cols>
    <col min="1" max="1" width="3.7109375" style="1" customWidth="1"/>
    <col min="2" max="2" width="4.42578125" customWidth="1"/>
    <col min="3" max="3" width="57.42578125" customWidth="1"/>
    <col min="4" max="4" width="23.28515625" customWidth="1"/>
    <col min="5" max="5" width="19.5703125" customWidth="1"/>
    <col min="6" max="6" width="19.7109375" customWidth="1"/>
    <col min="7" max="7" width="18" customWidth="1"/>
    <col min="9" max="11" width="9.140625" style="1"/>
  </cols>
  <sheetData>
    <row r="1" spans="1:9" s="1" customFormat="1" ht="13.5" thickBot="1" x14ac:dyDescent="0.25">
      <c r="A1" s="1" t="s">
        <v>242</v>
      </c>
    </row>
    <row r="2" spans="1:9" ht="13.15" customHeight="1" x14ac:dyDescent="0.2">
      <c r="B2" s="578" t="s">
        <v>93</v>
      </c>
      <c r="C2" s="579"/>
      <c r="D2" s="579"/>
      <c r="E2" s="579"/>
      <c r="F2" s="579"/>
      <c r="G2" s="579"/>
      <c r="H2" s="580"/>
    </row>
    <row r="3" spans="1:9" ht="13.15" customHeight="1" x14ac:dyDescent="0.2">
      <c r="B3" s="581"/>
      <c r="C3" s="582"/>
      <c r="D3" s="582"/>
      <c r="E3" s="582"/>
      <c r="F3" s="582"/>
      <c r="G3" s="582"/>
      <c r="H3" s="583"/>
    </row>
    <row r="4" spans="1:9" ht="13.9" customHeight="1" thickBot="1" x14ac:dyDescent="0.25">
      <c r="B4" s="584"/>
      <c r="C4" s="585"/>
      <c r="D4" s="585"/>
      <c r="E4" s="585"/>
      <c r="F4" s="585"/>
      <c r="G4" s="585"/>
      <c r="H4" s="586"/>
    </row>
    <row r="5" spans="1:9" x14ac:dyDescent="0.2">
      <c r="B5" s="3"/>
      <c r="C5" s="1"/>
      <c r="D5" s="1"/>
      <c r="E5" s="1"/>
      <c r="F5" s="1"/>
      <c r="G5" s="1"/>
      <c r="H5" s="2"/>
    </row>
    <row r="6" spans="1:9" ht="16.5" thickBot="1" x14ac:dyDescent="0.3">
      <c r="B6" s="3"/>
      <c r="C6" s="11" t="s">
        <v>43</v>
      </c>
      <c r="D6" s="1"/>
      <c r="E6" s="1"/>
      <c r="F6" s="1"/>
      <c r="G6" s="1"/>
      <c r="H6" s="2"/>
    </row>
    <row r="7" spans="1:9" ht="27" customHeight="1" x14ac:dyDescent="0.2">
      <c r="B7" s="3"/>
      <c r="C7" s="41" t="s">
        <v>20</v>
      </c>
      <c r="D7" s="50" t="s">
        <v>17</v>
      </c>
      <c r="E7" s="53"/>
      <c r="F7" s="56" t="s">
        <v>11</v>
      </c>
      <c r="G7" s="53"/>
      <c r="H7" s="2"/>
    </row>
    <row r="8" spans="1:9" ht="12.75" customHeight="1" x14ac:dyDescent="0.2">
      <c r="B8" s="3"/>
      <c r="C8" s="42" t="s">
        <v>10</v>
      </c>
      <c r="D8" s="51"/>
      <c r="E8" s="54"/>
      <c r="F8" s="57"/>
      <c r="G8" s="54"/>
      <c r="H8" s="2"/>
    </row>
    <row r="9" spans="1:9" ht="26.25" thickBot="1" x14ac:dyDescent="0.25">
      <c r="B9" s="3"/>
      <c r="C9" s="43"/>
      <c r="D9" s="27" t="s">
        <v>125</v>
      </c>
      <c r="E9" s="54" t="s">
        <v>293</v>
      </c>
      <c r="F9" s="28" t="s">
        <v>125</v>
      </c>
      <c r="G9" s="54" t="s">
        <v>293</v>
      </c>
      <c r="H9" s="2"/>
    </row>
    <row r="10" spans="1:9" ht="26.25" thickBot="1" x14ac:dyDescent="0.25">
      <c r="B10" s="3"/>
      <c r="C10" s="44"/>
      <c r="D10" s="52" t="s">
        <v>18</v>
      </c>
      <c r="E10" s="55"/>
      <c r="F10" s="58" t="s">
        <v>18</v>
      </c>
      <c r="G10" s="55"/>
      <c r="H10" s="2"/>
    </row>
    <row r="11" spans="1:9" ht="24" x14ac:dyDescent="0.2">
      <c r="B11" s="3"/>
      <c r="C11" s="45" t="s">
        <v>116</v>
      </c>
      <c r="D11" s="562"/>
      <c r="E11" s="587"/>
      <c r="F11" s="572"/>
      <c r="G11" s="569"/>
      <c r="H11" s="2"/>
    </row>
    <row r="12" spans="1:9" x14ac:dyDescent="0.2">
      <c r="B12" s="3"/>
      <c r="C12" s="46" t="s">
        <v>12</v>
      </c>
      <c r="D12" s="563"/>
      <c r="E12" s="566"/>
      <c r="F12" s="573"/>
      <c r="G12" s="570"/>
      <c r="H12" s="2"/>
    </row>
    <row r="13" spans="1:9" ht="13.5" thickBot="1" x14ac:dyDescent="0.25">
      <c r="B13" s="3"/>
      <c r="C13" s="47" t="s">
        <v>13</v>
      </c>
      <c r="D13" s="564"/>
      <c r="E13" s="567"/>
      <c r="F13" s="574"/>
      <c r="G13" s="571"/>
      <c r="H13" s="2"/>
    </row>
    <row r="14" spans="1:9" ht="72" customHeight="1" x14ac:dyDescent="0.2">
      <c r="B14" s="3"/>
      <c r="C14" s="46" t="s">
        <v>120</v>
      </c>
      <c r="D14" s="562"/>
      <c r="E14" s="565"/>
      <c r="F14" s="572"/>
      <c r="G14" s="569"/>
      <c r="H14" s="2"/>
      <c r="I14" s="13"/>
    </row>
    <row r="15" spans="1:9" x14ac:dyDescent="0.2">
      <c r="B15" s="3"/>
      <c r="C15" s="46" t="s">
        <v>12</v>
      </c>
      <c r="D15" s="563"/>
      <c r="E15" s="566"/>
      <c r="F15" s="573"/>
      <c r="G15" s="570"/>
      <c r="H15" s="2"/>
    </row>
    <row r="16" spans="1:9" ht="13.5" thickBot="1" x14ac:dyDescent="0.25">
      <c r="B16" s="3"/>
      <c r="C16" s="47" t="s">
        <v>13</v>
      </c>
      <c r="D16" s="564"/>
      <c r="E16" s="567"/>
      <c r="F16" s="574"/>
      <c r="G16" s="571"/>
      <c r="H16" s="2"/>
    </row>
    <row r="17" spans="2:9" ht="26.45" customHeight="1" x14ac:dyDescent="0.2">
      <c r="B17" s="3"/>
      <c r="C17" s="46" t="s">
        <v>114</v>
      </c>
      <c r="D17" s="562"/>
      <c r="E17" s="565"/>
      <c r="F17" s="575"/>
      <c r="G17" s="569"/>
      <c r="H17" s="2"/>
      <c r="I17" s="13"/>
    </row>
    <row r="18" spans="2:9" x14ac:dyDescent="0.2">
      <c r="B18" s="3"/>
      <c r="C18" s="46" t="s">
        <v>12</v>
      </c>
      <c r="D18" s="563"/>
      <c r="E18" s="566"/>
      <c r="F18" s="576"/>
      <c r="G18" s="570"/>
      <c r="H18" s="2"/>
    </row>
    <row r="19" spans="2:9" ht="13.5" thickBot="1" x14ac:dyDescent="0.25">
      <c r="B19" s="3"/>
      <c r="C19" s="47" t="s">
        <v>13</v>
      </c>
      <c r="D19" s="564"/>
      <c r="E19" s="567"/>
      <c r="F19" s="577"/>
      <c r="G19" s="571"/>
      <c r="H19" s="2"/>
    </row>
    <row r="20" spans="2:9" ht="40.9" customHeight="1" x14ac:dyDescent="0.2">
      <c r="B20" s="3"/>
      <c r="C20" s="45" t="s">
        <v>115</v>
      </c>
      <c r="D20" s="562"/>
      <c r="E20" s="565"/>
      <c r="F20" s="572"/>
      <c r="G20" s="569"/>
      <c r="H20" s="2"/>
    </row>
    <row r="21" spans="2:9" x14ac:dyDescent="0.2">
      <c r="B21" s="3"/>
      <c r="C21" s="48" t="s">
        <v>12</v>
      </c>
      <c r="D21" s="563"/>
      <c r="E21" s="566"/>
      <c r="F21" s="573"/>
      <c r="G21" s="570"/>
      <c r="H21" s="2"/>
    </row>
    <row r="22" spans="2:9" ht="13.5" thickBot="1" x14ac:dyDescent="0.25">
      <c r="B22" s="3"/>
      <c r="C22" s="49" t="s">
        <v>13</v>
      </c>
      <c r="D22" s="564"/>
      <c r="E22" s="567"/>
      <c r="F22" s="574"/>
      <c r="G22" s="571"/>
      <c r="H22" s="2"/>
    </row>
    <row r="23" spans="2:9" ht="36.6" customHeight="1" x14ac:dyDescent="0.2">
      <c r="B23" s="3"/>
      <c r="C23" s="45" t="s">
        <v>217</v>
      </c>
      <c r="D23" s="562"/>
      <c r="E23" s="565"/>
      <c r="F23" s="572"/>
      <c r="G23" s="569"/>
      <c r="H23" s="2"/>
    </row>
    <row r="24" spans="2:9" x14ac:dyDescent="0.2">
      <c r="B24" s="3"/>
      <c r="C24" s="48" t="s">
        <v>14</v>
      </c>
      <c r="D24" s="563"/>
      <c r="E24" s="566"/>
      <c r="F24" s="573"/>
      <c r="G24" s="570"/>
      <c r="H24" s="2"/>
    </row>
    <row r="25" spans="2:9" ht="13.5" thickBot="1" x14ac:dyDescent="0.25">
      <c r="B25" s="3"/>
      <c r="C25" s="49" t="s">
        <v>15</v>
      </c>
      <c r="D25" s="564"/>
      <c r="E25" s="567"/>
      <c r="F25" s="574"/>
      <c r="G25" s="571"/>
      <c r="H25" s="2"/>
    </row>
    <row r="26" spans="2:9" ht="33.75" customHeight="1" x14ac:dyDescent="0.2">
      <c r="B26" s="3"/>
      <c r="C26" s="45" t="s">
        <v>119</v>
      </c>
      <c r="D26" s="562"/>
      <c r="E26" s="565"/>
      <c r="F26" s="575"/>
      <c r="G26" s="569"/>
      <c r="H26" s="2"/>
    </row>
    <row r="27" spans="2:9" x14ac:dyDescent="0.2">
      <c r="B27" s="3"/>
      <c r="C27" s="48" t="s">
        <v>14</v>
      </c>
      <c r="D27" s="563"/>
      <c r="E27" s="566"/>
      <c r="F27" s="576"/>
      <c r="G27" s="570"/>
      <c r="H27" s="2"/>
    </row>
    <row r="28" spans="2:9" ht="13.5" thickBot="1" x14ac:dyDescent="0.25">
      <c r="B28" s="3"/>
      <c r="C28" s="49" t="s">
        <v>15</v>
      </c>
      <c r="D28" s="564"/>
      <c r="E28" s="567"/>
      <c r="F28" s="577"/>
      <c r="G28" s="571"/>
      <c r="H28" s="2"/>
    </row>
    <row r="29" spans="2:9" ht="36" x14ac:dyDescent="0.2">
      <c r="B29" s="3"/>
      <c r="C29" s="45" t="s">
        <v>220</v>
      </c>
      <c r="D29" s="562"/>
      <c r="E29" s="565"/>
      <c r="F29" s="572"/>
      <c r="G29" s="569"/>
      <c r="H29" s="2"/>
    </row>
    <row r="30" spans="2:9" x14ac:dyDescent="0.2">
      <c r="B30" s="3"/>
      <c r="C30" s="48" t="s">
        <v>14</v>
      </c>
      <c r="D30" s="563"/>
      <c r="E30" s="566"/>
      <c r="F30" s="573"/>
      <c r="G30" s="570"/>
      <c r="H30" s="2"/>
    </row>
    <row r="31" spans="2:9" ht="13.5" thickBot="1" x14ac:dyDescent="0.25">
      <c r="B31" s="3"/>
      <c r="C31" s="49" t="s">
        <v>15</v>
      </c>
      <c r="D31" s="564"/>
      <c r="E31" s="567"/>
      <c r="F31" s="574"/>
      <c r="G31" s="571"/>
      <c r="H31" s="2"/>
    </row>
    <row r="32" spans="2:9" ht="24" x14ac:dyDescent="0.2">
      <c r="B32" s="3"/>
      <c r="C32" s="45" t="s">
        <v>117</v>
      </c>
      <c r="D32" s="562"/>
      <c r="E32" s="565"/>
      <c r="F32" s="572"/>
      <c r="G32" s="569"/>
      <c r="H32" s="2"/>
    </row>
    <row r="33" spans="2:12" x14ac:dyDescent="0.2">
      <c r="B33" s="3"/>
      <c r="C33" s="48" t="s">
        <v>14</v>
      </c>
      <c r="D33" s="563"/>
      <c r="E33" s="566"/>
      <c r="F33" s="573"/>
      <c r="G33" s="570"/>
      <c r="H33" s="2"/>
      <c r="I33" s="13"/>
    </row>
    <row r="34" spans="2:12" ht="13.5" thickBot="1" x14ac:dyDescent="0.25">
      <c r="B34" s="3"/>
      <c r="C34" s="49" t="s">
        <v>15</v>
      </c>
      <c r="D34" s="564"/>
      <c r="E34" s="567"/>
      <c r="F34" s="574"/>
      <c r="G34" s="571"/>
      <c r="H34" s="2"/>
    </row>
    <row r="35" spans="2:12" ht="36" x14ac:dyDescent="0.2">
      <c r="B35" s="3"/>
      <c r="C35" s="45" t="s">
        <v>118</v>
      </c>
      <c r="D35" s="562"/>
      <c r="E35" s="565"/>
      <c r="F35" s="565"/>
      <c r="G35" s="591"/>
      <c r="H35" s="2"/>
    </row>
    <row r="36" spans="2:12" x14ac:dyDescent="0.2">
      <c r="B36" s="3"/>
      <c r="C36" s="48" t="s">
        <v>14</v>
      </c>
      <c r="D36" s="563"/>
      <c r="E36" s="566"/>
      <c r="F36" s="566"/>
      <c r="G36" s="576"/>
      <c r="H36" s="2"/>
    </row>
    <row r="37" spans="2:12" ht="13.5" thickBot="1" x14ac:dyDescent="0.25">
      <c r="B37" s="3"/>
      <c r="C37" s="49" t="s">
        <v>16</v>
      </c>
      <c r="D37" s="588"/>
      <c r="E37" s="568"/>
      <c r="F37" s="568"/>
      <c r="G37" s="592"/>
      <c r="H37" s="2"/>
    </row>
    <row r="38" spans="2:12" x14ac:dyDescent="0.2">
      <c r="B38" s="3"/>
      <c r="C38" s="1"/>
      <c r="D38" s="1"/>
      <c r="E38" s="1"/>
      <c r="F38" s="1"/>
      <c r="G38" s="1"/>
      <c r="H38" s="2"/>
    </row>
    <row r="39" spans="2:12" x14ac:dyDescent="0.2">
      <c r="B39" s="3"/>
      <c r="C39" s="1"/>
      <c r="D39" s="1"/>
      <c r="E39" s="1"/>
      <c r="F39" s="1"/>
      <c r="G39" s="1"/>
      <c r="H39" s="2"/>
    </row>
    <row r="40" spans="2:12" x14ac:dyDescent="0.2">
      <c r="B40" s="3"/>
      <c r="C40" s="1"/>
      <c r="D40" s="1"/>
      <c r="E40" s="1"/>
      <c r="F40" s="1"/>
      <c r="G40" s="1"/>
      <c r="H40" s="2"/>
    </row>
    <row r="41" spans="2:12" x14ac:dyDescent="0.2">
      <c r="B41" s="3"/>
      <c r="C41" s="366" t="s">
        <v>19</v>
      </c>
      <c r="D41" s="1"/>
      <c r="E41" s="1"/>
      <c r="F41" s="1"/>
      <c r="G41" s="1"/>
      <c r="H41" s="2"/>
    </row>
    <row r="42" spans="2:12" ht="20.25" x14ac:dyDescent="0.3">
      <c r="B42" s="3"/>
      <c r="C42" s="1" t="str">
        <f>IF(OR(D11="No",D14="No",D17="No",D20="No",D23="Yes",D26="Yes",D29="Yes",D32="Yes",D35="Yes",F11="No",F14="No",F17="No",F20="No",F23="Yes",F26="Yes",F29="Yes",F32="Yes",F35="Yes"),"This is NOT a low risk auditee (40% rule applies)","This IS a low risk auditee (20% rule applies)")</f>
        <v>This IS a low risk auditee (20% rule applies)</v>
      </c>
      <c r="D42" s="13"/>
      <c r="E42" s="1"/>
      <c r="F42" s="1"/>
      <c r="G42" s="1"/>
      <c r="H42" s="2"/>
      <c r="I42" s="8"/>
      <c r="J42" s="8"/>
      <c r="K42" s="8"/>
      <c r="L42" s="8"/>
    </row>
    <row r="43" spans="2:12" x14ac:dyDescent="0.2">
      <c r="B43" s="3"/>
      <c r="C43" s="1"/>
      <c r="D43" s="1"/>
      <c r="E43" s="1"/>
      <c r="F43" s="1"/>
      <c r="G43" s="1"/>
      <c r="H43" s="2"/>
    </row>
    <row r="44" spans="2:12" ht="13.5" thickBot="1" x14ac:dyDescent="0.25">
      <c r="B44" s="4"/>
      <c r="C44" s="5"/>
      <c r="D44" s="5"/>
      <c r="E44" s="5"/>
      <c r="F44" s="5"/>
      <c r="G44" s="5"/>
      <c r="H44" s="6"/>
    </row>
    <row r="45" spans="2:12" s="1" customFormat="1" x14ac:dyDescent="0.2"/>
    <row r="46" spans="2:12" x14ac:dyDescent="0.2">
      <c r="C46" s="145" t="s">
        <v>26</v>
      </c>
      <c r="D46" s="7"/>
      <c r="E46" s="7"/>
      <c r="F46" s="7"/>
      <c r="G46" s="7"/>
      <c r="H46" s="7"/>
      <c r="I46" s="7"/>
      <c r="J46" s="7"/>
      <c r="K46" s="7"/>
    </row>
    <row r="47" spans="2:12" s="1" customFormat="1" x14ac:dyDescent="0.2"/>
    <row r="48" spans="2:12" ht="45" customHeight="1" x14ac:dyDescent="0.2">
      <c r="B48" s="12" t="s">
        <v>47</v>
      </c>
      <c r="C48" s="589" t="s">
        <v>108</v>
      </c>
      <c r="D48" s="589"/>
      <c r="E48" s="589"/>
      <c r="F48" s="589"/>
      <c r="G48" s="589"/>
      <c r="H48" s="589"/>
      <c r="I48" s="14"/>
      <c r="J48" s="14"/>
    </row>
    <row r="49" spans="1:21" ht="45" customHeight="1" x14ac:dyDescent="0.2">
      <c r="B49" s="12"/>
      <c r="C49" s="589" t="s">
        <v>308</v>
      </c>
      <c r="D49" s="589"/>
      <c r="E49" s="589"/>
      <c r="F49" s="589"/>
      <c r="G49" s="589"/>
      <c r="H49" s="589"/>
      <c r="I49" s="14"/>
      <c r="J49" s="14"/>
    </row>
    <row r="50" spans="1:21" ht="35.25" customHeight="1" x14ac:dyDescent="0.2">
      <c r="B50" s="1"/>
      <c r="C50" s="589" t="s">
        <v>103</v>
      </c>
      <c r="D50" s="589"/>
      <c r="E50" s="589"/>
      <c r="F50" s="589"/>
      <c r="G50" s="589"/>
      <c r="H50" s="589"/>
      <c r="I50" s="14"/>
      <c r="J50" s="14"/>
    </row>
    <row r="51" spans="1:21" ht="30.75" customHeight="1" x14ac:dyDescent="0.2">
      <c r="B51" s="1"/>
      <c r="C51" s="589" t="s">
        <v>113</v>
      </c>
      <c r="D51" s="589"/>
      <c r="E51" s="589"/>
      <c r="F51" s="589"/>
      <c r="G51" s="589"/>
      <c r="H51" s="589"/>
      <c r="I51" s="14"/>
      <c r="J51" s="14"/>
    </row>
    <row r="52" spans="1:21" ht="159.75" customHeight="1" x14ac:dyDescent="0.2">
      <c r="A52"/>
      <c r="C52" s="593" t="s">
        <v>262</v>
      </c>
      <c r="D52" s="594"/>
      <c r="E52" s="594"/>
      <c r="F52" s="594"/>
      <c r="G52" s="594"/>
      <c r="H52" s="594"/>
      <c r="I52" s="18"/>
      <c r="J52" s="18"/>
      <c r="K52" s="365"/>
    </row>
    <row r="53" spans="1:21" ht="71.25" customHeight="1" x14ac:dyDescent="0.2">
      <c r="B53" s="12" t="s">
        <v>48</v>
      </c>
      <c r="C53" s="589" t="s">
        <v>294</v>
      </c>
      <c r="D53" s="589"/>
      <c r="E53" s="589"/>
      <c r="F53" s="589"/>
      <c r="G53" s="589"/>
      <c r="H53" s="589"/>
      <c r="I53" s="590"/>
      <c r="J53" s="590"/>
      <c r="K53" s="590"/>
      <c r="L53" s="590"/>
      <c r="M53" s="590"/>
      <c r="N53" s="590"/>
      <c r="O53" s="590"/>
      <c r="P53" s="590"/>
      <c r="Q53" s="590"/>
      <c r="R53" s="590"/>
      <c r="S53" s="590"/>
      <c r="T53" s="590"/>
      <c r="U53" s="590"/>
    </row>
    <row r="54" spans="1:21" ht="33.6" customHeight="1" x14ac:dyDescent="0.2">
      <c r="B54" s="12" t="s">
        <v>55</v>
      </c>
      <c r="C54" s="589" t="s">
        <v>221</v>
      </c>
      <c r="D54" s="589"/>
      <c r="E54" s="589"/>
      <c r="F54" s="589"/>
      <c r="G54" s="589"/>
      <c r="H54" s="589"/>
      <c r="I54" s="15"/>
      <c r="J54" s="15"/>
    </row>
    <row r="55" spans="1:21" ht="48" customHeight="1" x14ac:dyDescent="0.2">
      <c r="B55" s="12" t="s">
        <v>59</v>
      </c>
      <c r="C55" s="589" t="s">
        <v>109</v>
      </c>
      <c r="D55" s="589"/>
      <c r="E55" s="589"/>
      <c r="F55" s="589"/>
      <c r="G55" s="589"/>
      <c r="H55" s="589"/>
    </row>
    <row r="56" spans="1:21" ht="47.25" customHeight="1" x14ac:dyDescent="0.2">
      <c r="B56" s="12" t="s">
        <v>66</v>
      </c>
      <c r="C56" s="561" t="s">
        <v>222</v>
      </c>
      <c r="D56" s="561"/>
      <c r="E56" s="561"/>
      <c r="F56" s="561"/>
      <c r="G56" s="561"/>
      <c r="H56" s="561"/>
      <c r="I56" s="18"/>
      <c r="J56" s="18"/>
    </row>
    <row r="57" spans="1:21" ht="27.75" customHeight="1" x14ac:dyDescent="0.2">
      <c r="B57" s="12" t="s">
        <v>58</v>
      </c>
      <c r="C57" s="561" t="s">
        <v>121</v>
      </c>
      <c r="D57" s="561"/>
      <c r="E57" s="561"/>
      <c r="F57" s="561"/>
      <c r="G57" s="561"/>
      <c r="H57" s="561"/>
      <c r="I57" s="18"/>
      <c r="J57" s="18"/>
    </row>
    <row r="58" spans="1:21" x14ac:dyDescent="0.2">
      <c r="B58" s="1"/>
      <c r="C58" s="1"/>
      <c r="D58" s="1"/>
      <c r="E58" s="1"/>
      <c r="F58" s="1"/>
      <c r="G58" s="1"/>
      <c r="H58" s="1"/>
    </row>
    <row r="59" spans="1:21" x14ac:dyDescent="0.2">
      <c r="B59" s="84"/>
      <c r="C59" s="85"/>
      <c r="D59" s="1"/>
      <c r="E59" s="1"/>
      <c r="F59" s="1"/>
      <c r="G59" s="1"/>
      <c r="H59" s="1"/>
    </row>
    <row r="61" spans="1:21" x14ac:dyDescent="0.2">
      <c r="D61" s="17"/>
      <c r="E61" s="17"/>
      <c r="F61" s="17"/>
      <c r="G61" s="17"/>
      <c r="H61" s="17"/>
      <c r="I61" s="17"/>
      <c r="J61" s="17"/>
      <c r="K61" s="17"/>
    </row>
  </sheetData>
  <mergeCells count="48">
    <mergeCell ref="I53:U53"/>
    <mergeCell ref="F35:F37"/>
    <mergeCell ref="G35:G37"/>
    <mergeCell ref="C54:H54"/>
    <mergeCell ref="C55:H55"/>
    <mergeCell ref="C48:H48"/>
    <mergeCell ref="C50:H50"/>
    <mergeCell ref="C53:H53"/>
    <mergeCell ref="C52:H52"/>
    <mergeCell ref="C51:H51"/>
    <mergeCell ref="C56:H56"/>
    <mergeCell ref="D29:D31"/>
    <mergeCell ref="F29:F31"/>
    <mergeCell ref="D32:D34"/>
    <mergeCell ref="F32:F34"/>
    <mergeCell ref="D35:D37"/>
    <mergeCell ref="E32:E34"/>
    <mergeCell ref="C49:H49"/>
    <mergeCell ref="B2:H4"/>
    <mergeCell ref="G11:G13"/>
    <mergeCell ref="G14:G16"/>
    <mergeCell ref="G20:G22"/>
    <mergeCell ref="D17:D19"/>
    <mergeCell ref="E17:E19"/>
    <mergeCell ref="F17:F19"/>
    <mergeCell ref="G17:G19"/>
    <mergeCell ref="F11:F13"/>
    <mergeCell ref="D20:D22"/>
    <mergeCell ref="F20:F22"/>
    <mergeCell ref="E11:E13"/>
    <mergeCell ref="D14:D16"/>
    <mergeCell ref="F14:F16"/>
    <mergeCell ref="C57:H57"/>
    <mergeCell ref="D11:D13"/>
    <mergeCell ref="E14:E16"/>
    <mergeCell ref="E20:E22"/>
    <mergeCell ref="E23:E25"/>
    <mergeCell ref="D23:D25"/>
    <mergeCell ref="E35:E37"/>
    <mergeCell ref="G23:G25"/>
    <mergeCell ref="G26:G28"/>
    <mergeCell ref="F23:F25"/>
    <mergeCell ref="D26:D28"/>
    <mergeCell ref="E26:E28"/>
    <mergeCell ref="F26:F28"/>
    <mergeCell ref="G32:G34"/>
    <mergeCell ref="G29:G31"/>
    <mergeCell ref="E29:E31"/>
  </mergeCells>
  <conditionalFormatting sqref="C42">
    <cfRule type="containsText" dxfId="1" priority="1" operator="containsText" text="40">
      <formula>NOT(ISERROR(SEARCH("40",C42)))</formula>
    </cfRule>
    <cfRule type="containsText" dxfId="0" priority="2" operator="containsText" text="20">
      <formula>NOT(ISERROR(SEARCH("20",C42)))</formula>
    </cfRule>
  </conditionalFormatting>
  <dataValidations count="1">
    <dataValidation type="list" allowBlank="1" showInputMessage="1" showErrorMessage="1" sqref="D29:D37 F29:F37 D20:D26 D11:D17 F11:F17 F20:F26" xr:uid="{00000000-0002-0000-0300-000000000000}">
      <formula1>"Yes, No"</formula1>
    </dataValidation>
  </dataValidations>
  <hyperlinks>
    <hyperlink ref="C52" r:id="rId1" display="https://harvester.census.gov/facweb/ " xr:uid="{00000000-0004-0000-0300-000000000000}"/>
  </hyperlinks>
  <pageMargins left="0.25" right="0.25" top="0.75" bottom="0.75" header="0.3" footer="0.3"/>
  <pageSetup scale="59" fitToHeight="2" orientation="portrait" horizontalDpi="1200" verticalDpi="1200" r:id="rId2"/>
  <rowBreaks count="1" manualBreakCount="1">
    <brk id="4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8"/>
  <sheetViews>
    <sheetView showGridLines="0" zoomScaleNormal="100" workbookViewId="0">
      <pane xSplit="2" ySplit="9" topLeftCell="C10" activePane="bottomRight" state="frozen"/>
      <selection pane="topRight" activeCell="C1" sqref="C1"/>
      <selection pane="bottomLeft" activeCell="A10" sqref="A10"/>
      <selection pane="bottomRight"/>
    </sheetView>
  </sheetViews>
  <sheetFormatPr defaultColWidth="9.140625" defaultRowHeight="12.75" x14ac:dyDescent="0.2"/>
  <cols>
    <col min="1" max="1" width="6.42578125" style="376" customWidth="1"/>
    <col min="2" max="2" width="56.28515625" style="109" customWidth="1"/>
    <col min="3" max="8" width="22.5703125" style="109" customWidth="1"/>
    <col min="9" max="16384" width="9.140625" style="109"/>
  </cols>
  <sheetData>
    <row r="1" spans="1:9" s="108" customFormat="1" ht="12" customHeight="1" thickBot="1" x14ac:dyDescent="0.25">
      <c r="A1" s="375" t="s">
        <v>242</v>
      </c>
      <c r="C1" s="109"/>
      <c r="D1" s="109"/>
      <c r="E1" s="109"/>
    </row>
    <row r="2" spans="1:9" ht="18" x14ac:dyDescent="0.2">
      <c r="A2" s="375"/>
      <c r="B2" s="597" t="s">
        <v>23</v>
      </c>
      <c r="C2" s="598"/>
      <c r="D2" s="598"/>
      <c r="E2" s="598"/>
      <c r="F2" s="598"/>
      <c r="G2" s="598"/>
      <c r="H2" s="599"/>
      <c r="I2" s="108"/>
    </row>
    <row r="3" spans="1:9" ht="18" x14ac:dyDescent="0.2">
      <c r="B3" s="600" t="s">
        <v>94</v>
      </c>
      <c r="C3" s="601"/>
      <c r="D3" s="601"/>
      <c r="E3" s="601"/>
      <c r="F3" s="601"/>
      <c r="G3" s="601"/>
      <c r="H3" s="602"/>
    </row>
    <row r="4" spans="1:9" ht="18.75" thickBot="1" x14ac:dyDescent="0.25">
      <c r="A4" s="375"/>
      <c r="B4" s="110"/>
      <c r="C4" s="111"/>
      <c r="D4" s="111"/>
      <c r="E4" s="111"/>
      <c r="F4" s="111"/>
      <c r="G4" s="111"/>
      <c r="H4" s="112"/>
      <c r="I4" s="108"/>
    </row>
    <row r="5" spans="1:9" ht="15.75" x14ac:dyDescent="0.2">
      <c r="A5" s="375"/>
      <c r="B5" s="603" t="s">
        <v>228</v>
      </c>
      <c r="C5" s="604"/>
      <c r="D5" s="604"/>
      <c r="E5" s="604"/>
      <c r="F5" s="604"/>
      <c r="G5" s="604"/>
      <c r="H5" s="605"/>
      <c r="I5" s="108"/>
    </row>
    <row r="6" spans="1:9" ht="13.5" thickBot="1" x14ac:dyDescent="0.25">
      <c r="A6" s="375"/>
      <c r="B6" s="113"/>
      <c r="C6" s="114"/>
      <c r="D6" s="114"/>
      <c r="E6" s="114"/>
      <c r="F6" s="114"/>
      <c r="G6" s="114"/>
      <c r="H6" s="115"/>
      <c r="I6" s="108"/>
    </row>
    <row r="7" spans="1:9" x14ac:dyDescent="0.2">
      <c r="A7" s="375"/>
      <c r="B7" s="116" t="s">
        <v>22</v>
      </c>
      <c r="C7" s="117" t="s">
        <v>236</v>
      </c>
      <c r="D7" s="117" t="s">
        <v>236</v>
      </c>
      <c r="E7" s="117" t="s">
        <v>236</v>
      </c>
      <c r="F7" s="117" t="s">
        <v>236</v>
      </c>
      <c r="G7" s="117" t="s">
        <v>236</v>
      </c>
      <c r="H7" s="117" t="s">
        <v>236</v>
      </c>
    </row>
    <row r="8" spans="1:9" ht="13.5" thickBot="1" x14ac:dyDescent="0.25">
      <c r="A8" s="375"/>
      <c r="B8" s="118"/>
      <c r="C8" s="119"/>
      <c r="D8" s="119"/>
      <c r="E8" s="119"/>
      <c r="F8" s="119"/>
      <c r="G8" s="119"/>
      <c r="H8" s="120"/>
      <c r="I8" s="108"/>
    </row>
    <row r="9" spans="1:9" ht="15.75" thickBot="1" x14ac:dyDescent="0.25">
      <c r="A9" s="375"/>
      <c r="B9" s="606" t="s">
        <v>45</v>
      </c>
      <c r="C9" s="607"/>
      <c r="D9" s="607"/>
      <c r="E9" s="607"/>
      <c r="F9" s="607"/>
      <c r="G9" s="607"/>
      <c r="H9" s="608"/>
      <c r="I9" s="108"/>
    </row>
    <row r="10" spans="1:9" ht="84.75" thickBot="1" x14ac:dyDescent="0.25">
      <c r="B10" s="121" t="s">
        <v>98</v>
      </c>
      <c r="C10" s="122"/>
      <c r="D10" s="122"/>
      <c r="E10" s="122"/>
      <c r="F10" s="122"/>
      <c r="G10" s="122"/>
      <c r="H10" s="123"/>
      <c r="I10" s="124"/>
    </row>
    <row r="11" spans="1:9" ht="204.75" thickBot="1" x14ac:dyDescent="0.25">
      <c r="A11" s="375"/>
      <c r="B11" s="125" t="s">
        <v>263</v>
      </c>
      <c r="C11" s="126"/>
      <c r="D11" s="122"/>
      <c r="E11" s="122"/>
      <c r="F11" s="122"/>
      <c r="G11" s="122"/>
      <c r="H11" s="123"/>
      <c r="I11" s="108"/>
    </row>
    <row r="12" spans="1:9" ht="84.75" thickBot="1" x14ac:dyDescent="0.25">
      <c r="A12" s="375"/>
      <c r="B12" s="125" t="s">
        <v>276</v>
      </c>
      <c r="C12" s="126"/>
      <c r="D12" s="122"/>
      <c r="E12" s="122"/>
      <c r="F12" s="122"/>
      <c r="G12" s="122"/>
      <c r="H12" s="123"/>
      <c r="I12" s="108"/>
    </row>
    <row r="13" spans="1:9" ht="84.75" thickBot="1" x14ac:dyDescent="0.25">
      <c r="A13" s="375"/>
      <c r="B13" s="125" t="s">
        <v>227</v>
      </c>
      <c r="C13" s="126"/>
      <c r="D13" s="122"/>
      <c r="E13" s="122"/>
      <c r="F13" s="122"/>
      <c r="G13" s="122"/>
      <c r="H13" s="123"/>
      <c r="I13" s="108"/>
    </row>
    <row r="14" spans="1:9" ht="72.75" thickBot="1" x14ac:dyDescent="0.25">
      <c r="A14" s="375"/>
      <c r="B14" s="125" t="s">
        <v>99</v>
      </c>
      <c r="C14" s="127"/>
      <c r="D14" s="127"/>
      <c r="E14" s="127"/>
      <c r="F14" s="127"/>
      <c r="G14" s="127"/>
      <c r="H14" s="127"/>
      <c r="I14" s="108"/>
    </row>
    <row r="15" spans="1:9" ht="84.75" thickBot="1" x14ac:dyDescent="0.25">
      <c r="A15" s="375"/>
      <c r="B15" s="125" t="s">
        <v>100</v>
      </c>
      <c r="C15" s="128"/>
      <c r="D15" s="128"/>
      <c r="E15" s="128"/>
      <c r="F15" s="128"/>
      <c r="G15" s="128"/>
      <c r="H15" s="129"/>
      <c r="I15" s="108"/>
    </row>
    <row r="16" spans="1:9" ht="86.25" customHeight="1" thickBot="1" x14ac:dyDescent="0.25">
      <c r="A16" s="375"/>
      <c r="B16" s="364" t="s">
        <v>122</v>
      </c>
      <c r="C16" s="130"/>
      <c r="D16" s="130"/>
      <c r="E16" s="130"/>
      <c r="F16" s="130"/>
      <c r="G16" s="130"/>
      <c r="H16" s="130"/>
    </row>
    <row r="17" spans="1:12" ht="72.75" thickBot="1" x14ac:dyDescent="0.25">
      <c r="A17" s="375"/>
      <c r="B17" s="131" t="s">
        <v>101</v>
      </c>
      <c r="C17" s="132"/>
      <c r="D17" s="130"/>
      <c r="E17" s="130"/>
      <c r="F17" s="130"/>
      <c r="G17" s="130"/>
      <c r="H17" s="130"/>
    </row>
    <row r="18" spans="1:12" ht="84.75" thickBot="1" x14ac:dyDescent="0.25">
      <c r="A18" s="375"/>
      <c r="B18" s="125" t="s">
        <v>102</v>
      </c>
      <c r="C18" s="133"/>
      <c r="D18" s="130"/>
      <c r="E18" s="130"/>
      <c r="F18" s="130"/>
      <c r="G18" s="130"/>
      <c r="H18" s="130"/>
      <c r="I18" s="108"/>
    </row>
    <row r="19" spans="1:12" ht="84.75" thickBot="1" x14ac:dyDescent="0.25">
      <c r="A19" s="375"/>
      <c r="B19" s="134" t="s">
        <v>91</v>
      </c>
      <c r="C19" s="135"/>
      <c r="D19" s="135"/>
      <c r="E19" s="135"/>
      <c r="F19" s="135"/>
      <c r="G19" s="135"/>
      <c r="H19" s="136"/>
      <c r="I19" s="108"/>
    </row>
    <row r="20" spans="1:12" s="10" customFormat="1" ht="30" customHeight="1" thickBot="1" x14ac:dyDescent="0.25">
      <c r="A20" s="9"/>
      <c r="B20" s="59" t="s">
        <v>179</v>
      </c>
      <c r="C20" s="29" t="s">
        <v>21</v>
      </c>
      <c r="D20" s="29" t="s">
        <v>21</v>
      </c>
      <c r="E20" s="29" t="s">
        <v>21</v>
      </c>
      <c r="F20" s="29" t="s">
        <v>21</v>
      </c>
      <c r="G20" s="29" t="s">
        <v>21</v>
      </c>
      <c r="H20" s="29" t="s">
        <v>21</v>
      </c>
      <c r="I20" s="9"/>
    </row>
    <row r="21" spans="1:12" ht="13.5" customHeight="1" x14ac:dyDescent="0.2">
      <c r="A21" s="375"/>
      <c r="B21" s="137"/>
      <c r="C21" s="108"/>
      <c r="D21" s="108"/>
      <c r="E21" s="108"/>
      <c r="F21" s="108"/>
      <c r="G21" s="108"/>
      <c r="H21" s="138"/>
      <c r="I21" s="108"/>
    </row>
    <row r="22" spans="1:12" ht="13.5" customHeight="1" thickBot="1" x14ac:dyDescent="0.25">
      <c r="A22" s="375"/>
      <c r="B22" s="137"/>
      <c r="C22" s="108"/>
      <c r="D22" s="108"/>
      <c r="E22" s="108"/>
      <c r="F22" s="108"/>
      <c r="G22" s="108"/>
      <c r="H22" s="138"/>
      <c r="I22" s="108"/>
    </row>
    <row r="23" spans="1:12" ht="21.75" customHeight="1" thickBot="1" x14ac:dyDescent="0.25">
      <c r="A23" s="375"/>
      <c r="B23" s="139" t="s">
        <v>24</v>
      </c>
      <c r="C23" s="140"/>
      <c r="D23" s="108"/>
      <c r="E23" s="108"/>
      <c r="F23" s="108"/>
      <c r="G23" s="108"/>
      <c r="H23" s="138"/>
      <c r="I23" s="108"/>
    </row>
    <row r="24" spans="1:12" ht="13.5" customHeight="1" x14ac:dyDescent="0.2">
      <c r="A24" s="375"/>
      <c r="B24" s="137"/>
      <c r="C24" s="108"/>
      <c r="D24" s="108"/>
      <c r="E24" s="108"/>
      <c r="F24" s="108"/>
      <c r="G24" s="108"/>
      <c r="H24" s="138"/>
      <c r="I24" s="108"/>
    </row>
    <row r="25" spans="1:12" ht="13.5" customHeight="1" x14ac:dyDescent="0.2">
      <c r="A25" s="375"/>
      <c r="B25" s="141" t="s">
        <v>67</v>
      </c>
      <c r="C25" s="114"/>
      <c r="D25" s="114"/>
      <c r="E25" s="114"/>
      <c r="F25" s="108"/>
      <c r="G25" s="108"/>
      <c r="H25" s="138"/>
      <c r="I25" s="108"/>
    </row>
    <row r="26" spans="1:12" ht="13.5" customHeight="1" x14ac:dyDescent="0.2">
      <c r="A26" s="375"/>
      <c r="B26" s="142" t="s">
        <v>25</v>
      </c>
      <c r="C26" s="114"/>
      <c r="D26" s="114"/>
      <c r="E26" s="114"/>
      <c r="F26" s="108"/>
      <c r="G26" s="108"/>
      <c r="H26" s="138"/>
      <c r="I26" s="124"/>
    </row>
    <row r="27" spans="1:12" ht="13.5" customHeight="1" thickBot="1" x14ac:dyDescent="0.25">
      <c r="A27" s="375"/>
      <c r="B27" s="103"/>
      <c r="C27" s="104"/>
      <c r="D27" s="104"/>
      <c r="E27" s="104"/>
      <c r="F27" s="143"/>
      <c r="G27" s="143"/>
      <c r="H27" s="144"/>
      <c r="I27" s="108"/>
    </row>
    <row r="28" spans="1:12" ht="13.5" customHeight="1" x14ac:dyDescent="0.2">
      <c r="A28" s="375"/>
      <c r="B28" s="108"/>
      <c r="C28" s="108"/>
      <c r="D28" s="108"/>
      <c r="E28" s="108"/>
      <c r="F28" s="108"/>
      <c r="G28" s="108"/>
      <c r="H28" s="108"/>
      <c r="I28" s="108"/>
    </row>
    <row r="29" spans="1:12" ht="13.5" customHeight="1" x14ac:dyDescent="0.2">
      <c r="A29" s="375"/>
      <c r="B29" s="145" t="s">
        <v>27</v>
      </c>
      <c r="C29" s="114"/>
      <c r="D29" s="114"/>
      <c r="E29" s="114"/>
      <c r="F29" s="114"/>
      <c r="G29" s="108"/>
      <c r="H29" s="108"/>
      <c r="I29" s="108"/>
    </row>
    <row r="30" spans="1:12" ht="13.5" customHeight="1" x14ac:dyDescent="0.2">
      <c r="A30" s="375"/>
      <c r="B30" s="114"/>
      <c r="C30" s="114"/>
      <c r="D30" s="114"/>
      <c r="E30" s="114"/>
      <c r="F30" s="114"/>
      <c r="G30" s="108"/>
      <c r="H30" s="108"/>
      <c r="I30" s="108"/>
    </row>
    <row r="31" spans="1:12" ht="33" customHeight="1" x14ac:dyDescent="0.2">
      <c r="A31" s="146" t="s">
        <v>47</v>
      </c>
      <c r="B31" s="439" t="s">
        <v>297</v>
      </c>
      <c r="C31" s="439"/>
      <c r="D31" s="439"/>
      <c r="E31" s="439"/>
      <c r="F31" s="439"/>
      <c r="G31" s="439"/>
      <c r="H31" s="439"/>
      <c r="I31" s="147"/>
      <c r="J31" s="147"/>
      <c r="K31" s="147"/>
      <c r="L31" s="147"/>
    </row>
    <row r="32" spans="1:12" ht="20.45" customHeight="1" x14ac:dyDescent="0.2">
      <c r="A32" s="146" t="s">
        <v>48</v>
      </c>
      <c r="B32" s="439" t="s">
        <v>89</v>
      </c>
      <c r="C32" s="439"/>
      <c r="D32" s="439"/>
      <c r="E32" s="439"/>
      <c r="F32" s="439"/>
      <c r="G32" s="439"/>
      <c r="H32" s="439"/>
      <c r="I32" s="108"/>
    </row>
    <row r="33" spans="1:9" ht="54.75" customHeight="1" x14ac:dyDescent="0.2">
      <c r="A33" s="148" t="s">
        <v>55</v>
      </c>
      <c r="B33" s="561" t="s">
        <v>264</v>
      </c>
      <c r="C33" s="561"/>
      <c r="D33" s="561"/>
      <c r="E33" s="561"/>
      <c r="F33" s="561"/>
      <c r="G33" s="561"/>
      <c r="H33" s="561"/>
    </row>
    <row r="34" spans="1:9" ht="23.45" customHeight="1" x14ac:dyDescent="0.2">
      <c r="A34" s="148" t="s">
        <v>59</v>
      </c>
      <c r="B34" s="595" t="s">
        <v>83</v>
      </c>
      <c r="C34" s="595"/>
      <c r="D34" s="595"/>
      <c r="E34" s="595"/>
      <c r="F34" s="595"/>
      <c r="G34" s="595"/>
      <c r="H34" s="595"/>
    </row>
    <row r="35" spans="1:9" ht="31.9" customHeight="1" x14ac:dyDescent="0.2">
      <c r="A35" s="148" t="s">
        <v>66</v>
      </c>
      <c r="B35" s="439" t="s">
        <v>296</v>
      </c>
      <c r="C35" s="439"/>
      <c r="D35" s="439"/>
      <c r="E35" s="439"/>
      <c r="F35" s="439"/>
      <c r="G35" s="439"/>
      <c r="H35" s="439"/>
    </row>
    <row r="36" spans="1:9" ht="60" customHeight="1" x14ac:dyDescent="0.2">
      <c r="A36" s="146" t="s">
        <v>58</v>
      </c>
      <c r="B36" s="439" t="s">
        <v>232</v>
      </c>
      <c r="C36" s="439"/>
      <c r="D36" s="439"/>
      <c r="E36" s="439"/>
      <c r="F36" s="439"/>
      <c r="G36" s="439"/>
      <c r="H36" s="439"/>
    </row>
    <row r="37" spans="1:9" ht="40.5" customHeight="1" x14ac:dyDescent="0.2">
      <c r="A37" s="360" t="s">
        <v>226</v>
      </c>
      <c r="B37" s="439" t="s">
        <v>219</v>
      </c>
      <c r="C37" s="596"/>
      <c r="D37" s="596"/>
      <c r="E37" s="596"/>
      <c r="F37" s="596"/>
      <c r="G37" s="596"/>
      <c r="H37" s="596"/>
      <c r="I37" s="124"/>
    </row>
    <row r="38" spans="1:9" ht="124.5" customHeight="1" x14ac:dyDescent="0.2">
      <c r="A38" s="360" t="s">
        <v>275</v>
      </c>
      <c r="B38" s="595" t="s">
        <v>295</v>
      </c>
      <c r="C38" s="595"/>
      <c r="D38" s="595"/>
      <c r="E38" s="595"/>
      <c r="F38" s="595"/>
      <c r="G38" s="595"/>
      <c r="H38" s="595"/>
    </row>
  </sheetData>
  <sheetProtection formatCells="0" formatColumns="0" formatRows="0" insertColumns="0"/>
  <mergeCells count="12">
    <mergeCell ref="B38:H38"/>
    <mergeCell ref="B35:H35"/>
    <mergeCell ref="B36:H36"/>
    <mergeCell ref="B37:H37"/>
    <mergeCell ref="B2:H2"/>
    <mergeCell ref="B3:H3"/>
    <mergeCell ref="B5:H5"/>
    <mergeCell ref="B9:H9"/>
    <mergeCell ref="B31:H31"/>
    <mergeCell ref="B32:H32"/>
    <mergeCell ref="B33:H33"/>
    <mergeCell ref="B34:H34"/>
  </mergeCells>
  <pageMargins left="0.25" right="0.25" top="0.75" bottom="0.75" header="0.3" footer="0.3"/>
  <pageSetup scale="70" fitToHeight="6"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8"/>
  <sheetViews>
    <sheetView showGridLines="0" zoomScale="90" zoomScaleNormal="90" workbookViewId="0">
      <pane ySplit="4" topLeftCell="A5" activePane="bottomLeft" state="frozen"/>
      <selection pane="bottomLeft"/>
    </sheetView>
  </sheetViews>
  <sheetFormatPr defaultColWidth="9.140625" defaultRowHeight="12.75" x14ac:dyDescent="0.2"/>
  <cols>
    <col min="1" max="1" width="3.85546875" style="181" customWidth="1"/>
    <col min="2" max="2" width="60.28515625" style="182" customWidth="1"/>
    <col min="3" max="9" width="22.5703125" style="182" customWidth="1"/>
    <col min="10" max="10" width="9.140625" style="181"/>
    <col min="11" max="16384" width="9.140625" style="182"/>
  </cols>
  <sheetData>
    <row r="1" spans="1:11" s="149" customFormat="1" ht="13.5" thickBot="1" x14ac:dyDescent="0.25">
      <c r="A1" s="149" t="s">
        <v>242</v>
      </c>
    </row>
    <row r="2" spans="1:11" s="150" customFormat="1" ht="18" x14ac:dyDescent="0.2">
      <c r="A2" s="149"/>
      <c r="B2" s="597" t="s">
        <v>28</v>
      </c>
      <c r="C2" s="598"/>
      <c r="D2" s="598"/>
      <c r="E2" s="598"/>
      <c r="F2" s="598"/>
      <c r="G2" s="598"/>
      <c r="H2" s="598"/>
      <c r="I2" s="599"/>
      <c r="J2" s="149"/>
    </row>
    <row r="3" spans="1:11" s="150" customFormat="1" ht="18" x14ac:dyDescent="0.2">
      <c r="A3" s="149"/>
      <c r="B3" s="600" t="s">
        <v>95</v>
      </c>
      <c r="C3" s="601"/>
      <c r="D3" s="601"/>
      <c r="E3" s="601"/>
      <c r="F3" s="601"/>
      <c r="G3" s="601"/>
      <c r="H3" s="601"/>
      <c r="I3" s="602"/>
      <c r="J3" s="149"/>
    </row>
    <row r="4" spans="1:11" s="150" customFormat="1" ht="18.75" thickBot="1" x14ac:dyDescent="0.25">
      <c r="A4" s="149"/>
      <c r="B4" s="151"/>
      <c r="C4" s="152"/>
      <c r="D4" s="152"/>
      <c r="E4" s="152"/>
      <c r="F4" s="152"/>
      <c r="G4" s="152"/>
      <c r="H4" s="152"/>
      <c r="I4" s="153"/>
      <c r="J4" s="149"/>
    </row>
    <row r="5" spans="1:11" s="150" customFormat="1" ht="13.5" thickBot="1" x14ac:dyDescent="0.25">
      <c r="A5" s="149"/>
      <c r="B5" s="154"/>
      <c r="C5" s="155"/>
      <c r="D5" s="155"/>
      <c r="E5" s="155"/>
      <c r="F5" s="155"/>
      <c r="G5" s="155"/>
      <c r="H5" s="155"/>
      <c r="I5" s="156"/>
      <c r="J5" s="149"/>
    </row>
    <row r="6" spans="1:11" s="150" customFormat="1" ht="16.5" thickBot="1" x14ac:dyDescent="0.25">
      <c r="A6" s="149"/>
      <c r="B6" s="609" t="s">
        <v>223</v>
      </c>
      <c r="C6" s="610"/>
      <c r="D6" s="157"/>
      <c r="F6" s="609" t="s">
        <v>86</v>
      </c>
      <c r="G6" s="614"/>
      <c r="H6" s="614"/>
      <c r="I6" s="610"/>
      <c r="J6" s="149"/>
    </row>
    <row r="7" spans="1:11" s="150" customFormat="1" ht="15.75" thickBot="1" x14ac:dyDescent="0.25">
      <c r="B7" s="158"/>
      <c r="C7" s="159"/>
      <c r="F7" s="160"/>
      <c r="G7" s="161"/>
      <c r="H7" s="162"/>
      <c r="I7" s="159"/>
    </row>
    <row r="8" spans="1:11" s="150" customFormat="1" ht="13.5" thickBot="1" x14ac:dyDescent="0.25">
      <c r="B8" s="163" t="s">
        <v>187</v>
      </c>
      <c r="C8" s="164"/>
      <c r="F8" s="615" t="s">
        <v>62</v>
      </c>
      <c r="G8" s="616"/>
      <c r="H8" s="617"/>
      <c r="I8" s="165">
        <f>'Step 3'!C23</f>
        <v>0</v>
      </c>
    </row>
    <row r="9" spans="1:11" s="150" customFormat="1" ht="15.75" thickBot="1" x14ac:dyDescent="0.25">
      <c r="B9" s="166"/>
      <c r="C9" s="167"/>
      <c r="F9" s="166"/>
      <c r="G9" s="168"/>
      <c r="H9" s="169"/>
      <c r="I9" s="167"/>
    </row>
    <row r="10" spans="1:11" s="150" customFormat="1" ht="13.5" thickBot="1" x14ac:dyDescent="0.25">
      <c r="B10" s="163" t="s">
        <v>60</v>
      </c>
      <c r="C10" s="170">
        <v>0.25</v>
      </c>
      <c r="F10" s="615" t="s">
        <v>60</v>
      </c>
      <c r="G10" s="616"/>
      <c r="H10" s="617"/>
      <c r="I10" s="170">
        <v>0.25</v>
      </c>
    </row>
    <row r="11" spans="1:11" s="150" customFormat="1" ht="15.75" thickBot="1" x14ac:dyDescent="0.25">
      <c r="B11" s="171"/>
      <c r="C11" s="167"/>
      <c r="F11" s="166" t="s">
        <v>35</v>
      </c>
      <c r="G11" s="168"/>
      <c r="H11" s="169"/>
      <c r="I11" s="167"/>
    </row>
    <row r="12" spans="1:11" s="150" customFormat="1" ht="31.15" customHeight="1" thickBot="1" x14ac:dyDescent="0.25">
      <c r="B12" s="172" t="s">
        <v>61</v>
      </c>
      <c r="C12" s="173">
        <f>+C8*C10</f>
        <v>0</v>
      </c>
      <c r="F12" s="618" t="s">
        <v>64</v>
      </c>
      <c r="G12" s="619"/>
      <c r="H12" s="620"/>
      <c r="I12" s="165">
        <f>+I8*I10</f>
        <v>0</v>
      </c>
      <c r="J12" s="174"/>
      <c r="K12" s="174"/>
    </row>
    <row r="13" spans="1:11" s="150" customFormat="1" ht="31.15" customHeight="1" thickBot="1" x14ac:dyDescent="0.25">
      <c r="B13" s="175"/>
      <c r="C13" s="176"/>
      <c r="F13" s="177"/>
      <c r="G13" s="621" t="s">
        <v>87</v>
      </c>
      <c r="H13" s="621"/>
      <c r="I13" s="622"/>
      <c r="J13" s="174"/>
      <c r="K13" s="174"/>
    </row>
    <row r="14" spans="1:11" s="150" customFormat="1" ht="55.9" customHeight="1" x14ac:dyDescent="0.2">
      <c r="A14" s="149"/>
      <c r="B14" s="623" t="s">
        <v>299</v>
      </c>
      <c r="C14" s="624"/>
      <c r="D14" s="624"/>
      <c r="E14" s="178"/>
      <c r="F14" s="178"/>
      <c r="G14" s="178"/>
      <c r="H14" s="149"/>
      <c r="I14" s="179"/>
      <c r="J14" s="149"/>
    </row>
    <row r="15" spans="1:11" s="150" customFormat="1" ht="235.9" customHeight="1" thickBot="1" x14ac:dyDescent="0.25">
      <c r="A15" s="149"/>
      <c r="B15" s="611" t="s">
        <v>300</v>
      </c>
      <c r="C15" s="612"/>
      <c r="D15" s="612"/>
      <c r="E15" s="612"/>
      <c r="F15" s="612"/>
      <c r="G15" s="612"/>
      <c r="H15" s="612"/>
      <c r="I15" s="613"/>
      <c r="J15" s="180"/>
    </row>
    <row r="16" spans="1:11" ht="13.5" thickBot="1" x14ac:dyDescent="0.25"/>
    <row r="17" spans="2:10" ht="18" x14ac:dyDescent="0.2">
      <c r="B17" s="597" t="s">
        <v>29</v>
      </c>
      <c r="C17" s="598"/>
      <c r="D17" s="598"/>
      <c r="E17" s="598"/>
      <c r="F17" s="598"/>
      <c r="G17" s="598"/>
      <c r="H17" s="598"/>
      <c r="I17" s="599"/>
    </row>
    <row r="18" spans="2:10" ht="18" x14ac:dyDescent="0.2">
      <c r="B18" s="600" t="s">
        <v>31</v>
      </c>
      <c r="C18" s="601"/>
      <c r="D18" s="601"/>
      <c r="E18" s="601"/>
      <c r="F18" s="601"/>
      <c r="G18" s="601"/>
      <c r="H18" s="601"/>
      <c r="I18" s="602"/>
    </row>
    <row r="19" spans="2:10" ht="19.5" thickBot="1" x14ac:dyDescent="0.25">
      <c r="B19" s="183"/>
      <c r="C19" s="184"/>
      <c r="D19" s="184"/>
      <c r="E19" s="184"/>
      <c r="F19" s="184"/>
      <c r="G19" s="184"/>
      <c r="H19" s="184"/>
      <c r="I19" s="185"/>
    </row>
    <row r="20" spans="2:10" ht="15.75" x14ac:dyDescent="0.2">
      <c r="B20" s="603" t="s">
        <v>228</v>
      </c>
      <c r="C20" s="604"/>
      <c r="D20" s="604"/>
      <c r="E20" s="604"/>
      <c r="F20" s="604"/>
      <c r="G20" s="604"/>
      <c r="H20" s="604"/>
      <c r="I20" s="605"/>
    </row>
    <row r="21" spans="2:10" ht="13.5" thickBot="1" x14ac:dyDescent="0.25">
      <c r="B21" s="186"/>
      <c r="C21" s="149"/>
      <c r="D21" s="149"/>
      <c r="E21" s="149"/>
      <c r="F21" s="149"/>
      <c r="G21" s="149"/>
      <c r="H21" s="149"/>
      <c r="I21" s="179"/>
    </row>
    <row r="22" spans="2:10" x14ac:dyDescent="0.2">
      <c r="B22" s="187" t="s">
        <v>63</v>
      </c>
      <c r="C22" s="117" t="s">
        <v>236</v>
      </c>
      <c r="D22" s="117" t="s">
        <v>236</v>
      </c>
      <c r="E22" s="117" t="s">
        <v>236</v>
      </c>
      <c r="F22" s="117" t="s">
        <v>236</v>
      </c>
      <c r="G22" s="117" t="s">
        <v>236</v>
      </c>
      <c r="H22" s="117" t="s">
        <v>236</v>
      </c>
      <c r="I22" s="117" t="s">
        <v>236</v>
      </c>
      <c r="J22" s="182"/>
    </row>
    <row r="23" spans="2:10" ht="13.5" thickBot="1" x14ac:dyDescent="0.25">
      <c r="B23" s="188"/>
      <c r="C23" s="119"/>
      <c r="D23" s="119"/>
      <c r="E23" s="119"/>
      <c r="F23" s="119"/>
      <c r="G23" s="119"/>
      <c r="H23" s="119"/>
      <c r="I23" s="119"/>
    </row>
    <row r="24" spans="2:10" ht="15.75" thickBot="1" x14ac:dyDescent="0.25">
      <c r="B24" s="625" t="s">
        <v>46</v>
      </c>
      <c r="C24" s="626"/>
      <c r="D24" s="626"/>
      <c r="E24" s="626"/>
      <c r="F24" s="626"/>
      <c r="G24" s="626"/>
      <c r="H24" s="626"/>
      <c r="I24" s="627"/>
    </row>
    <row r="25" spans="2:10" ht="105.75" customHeight="1" thickBot="1" x14ac:dyDescent="0.25">
      <c r="B25" s="377" t="s">
        <v>104</v>
      </c>
      <c r="C25" s="90"/>
      <c r="D25" s="90"/>
      <c r="E25" s="90"/>
      <c r="F25" s="90"/>
      <c r="G25" s="90"/>
      <c r="H25" s="90"/>
      <c r="I25" s="91"/>
    </row>
    <row r="26" spans="2:10" ht="168.75" thickBot="1" x14ac:dyDescent="0.25">
      <c r="B26" s="383" t="s">
        <v>298</v>
      </c>
      <c r="C26" s="189"/>
      <c r="D26" s="90"/>
      <c r="E26" s="90"/>
      <c r="F26" s="90"/>
      <c r="G26" s="90"/>
      <c r="H26" s="90"/>
      <c r="I26" s="91"/>
    </row>
    <row r="27" spans="2:10" ht="90.75" customHeight="1" thickBot="1" x14ac:dyDescent="0.25">
      <c r="B27" s="378" t="s">
        <v>229</v>
      </c>
      <c r="C27" s="189"/>
      <c r="D27" s="90"/>
      <c r="E27" s="90"/>
      <c r="F27" s="90"/>
      <c r="G27" s="90"/>
      <c r="H27" s="90"/>
      <c r="I27" s="91"/>
      <c r="J27" s="182"/>
    </row>
    <row r="28" spans="2:10" ht="98.25" customHeight="1" thickBot="1" x14ac:dyDescent="0.25">
      <c r="B28" s="379" t="s">
        <v>277</v>
      </c>
      <c r="C28" s="90"/>
      <c r="D28" s="90"/>
      <c r="E28" s="90"/>
      <c r="F28" s="90"/>
      <c r="G28" s="90"/>
      <c r="H28" s="90"/>
      <c r="I28" s="91"/>
    </row>
    <row r="29" spans="2:10" ht="106.5" customHeight="1" thickBot="1" x14ac:dyDescent="0.25">
      <c r="B29" s="380" t="s">
        <v>105</v>
      </c>
      <c r="C29" s="190"/>
      <c r="D29" s="190"/>
      <c r="E29" s="190"/>
      <c r="F29" s="190"/>
      <c r="G29" s="190"/>
      <c r="H29" s="190"/>
      <c r="I29" s="191"/>
    </row>
    <row r="30" spans="2:10" ht="177" customHeight="1" thickBot="1" x14ac:dyDescent="0.25">
      <c r="B30" s="378" t="s">
        <v>107</v>
      </c>
      <c r="C30" s="192"/>
      <c r="D30" s="190"/>
      <c r="E30" s="190"/>
      <c r="F30" s="190"/>
      <c r="G30" s="190"/>
      <c r="H30" s="190"/>
      <c r="I30" s="191"/>
    </row>
    <row r="31" spans="2:10" ht="129" customHeight="1" thickBot="1" x14ac:dyDescent="0.25">
      <c r="B31" s="380" t="s">
        <v>106</v>
      </c>
      <c r="C31" s="190"/>
      <c r="D31" s="190"/>
      <c r="E31" s="190"/>
      <c r="F31" s="190"/>
      <c r="G31" s="190"/>
      <c r="H31" s="190"/>
      <c r="I31" s="191"/>
    </row>
    <row r="32" spans="2:10" ht="84.75" thickBot="1" x14ac:dyDescent="0.25">
      <c r="B32" s="381" t="s">
        <v>90</v>
      </c>
      <c r="C32" s="193"/>
      <c r="D32" s="193"/>
      <c r="E32" s="193"/>
      <c r="F32" s="193"/>
      <c r="G32" s="193"/>
      <c r="H32" s="193"/>
      <c r="I32" s="194"/>
    </row>
    <row r="33" spans="1:10" s="198" customFormat="1" ht="26.25" customHeight="1" thickBot="1" x14ac:dyDescent="0.25">
      <c r="A33" s="195"/>
      <c r="B33" s="382" t="s">
        <v>177</v>
      </c>
      <c r="C33" s="196" t="s">
        <v>21</v>
      </c>
      <c r="D33" s="196" t="s">
        <v>21</v>
      </c>
      <c r="E33" s="196" t="s">
        <v>21</v>
      </c>
      <c r="F33" s="196" t="s">
        <v>21</v>
      </c>
      <c r="G33" s="196" t="s">
        <v>21</v>
      </c>
      <c r="H33" s="196" t="s">
        <v>21</v>
      </c>
      <c r="I33" s="197" t="s">
        <v>21</v>
      </c>
      <c r="J33" s="195"/>
    </row>
    <row r="34" spans="1:10" ht="13.5" customHeight="1" x14ac:dyDescent="0.2">
      <c r="B34" s="199"/>
      <c r="C34" s="181"/>
      <c r="D34" s="181"/>
      <c r="E34" s="181"/>
      <c r="F34" s="181"/>
      <c r="G34" s="181"/>
      <c r="H34" s="181"/>
      <c r="I34" s="200"/>
    </row>
    <row r="35" spans="1:10" ht="13.5" customHeight="1" thickBot="1" x14ac:dyDescent="0.25">
      <c r="B35" s="199"/>
      <c r="C35" s="181"/>
      <c r="D35" s="181"/>
      <c r="E35" s="181"/>
      <c r="F35" s="181"/>
      <c r="G35" s="181"/>
      <c r="H35" s="181"/>
      <c r="I35" s="200"/>
    </row>
    <row r="36" spans="1:10" ht="21.75" customHeight="1" thickBot="1" x14ac:dyDescent="0.25">
      <c r="B36" s="201" t="s">
        <v>30</v>
      </c>
      <c r="C36" s="202"/>
      <c r="D36" s="181"/>
      <c r="E36" s="181"/>
      <c r="F36" s="181"/>
      <c r="G36" s="181"/>
      <c r="H36" s="181"/>
      <c r="I36" s="200"/>
    </row>
    <row r="37" spans="1:10" ht="13.5" customHeight="1" x14ac:dyDescent="0.2">
      <c r="B37" s="199"/>
      <c r="C37" s="181"/>
      <c r="D37" s="181"/>
      <c r="E37" s="181"/>
      <c r="F37" s="181"/>
      <c r="G37" s="181"/>
      <c r="H37" s="181"/>
      <c r="I37" s="200"/>
    </row>
    <row r="38" spans="1:10" ht="13.5" customHeight="1" thickBot="1" x14ac:dyDescent="0.25">
      <c r="B38" s="203"/>
      <c r="C38" s="204"/>
      <c r="D38" s="204"/>
      <c r="E38" s="204"/>
      <c r="F38" s="204"/>
      <c r="G38" s="204"/>
      <c r="H38" s="204"/>
      <c r="I38" s="205"/>
    </row>
    <row r="39" spans="1:10" ht="13.5" customHeight="1" x14ac:dyDescent="0.2">
      <c r="B39" s="181"/>
      <c r="C39" s="181"/>
      <c r="D39" s="181"/>
      <c r="E39" s="181"/>
      <c r="F39" s="181"/>
      <c r="G39" s="181"/>
      <c r="H39" s="181"/>
      <c r="I39" s="181"/>
    </row>
    <row r="40" spans="1:10" ht="13.5" customHeight="1" x14ac:dyDescent="0.2">
      <c r="B40" s="206" t="s">
        <v>32</v>
      </c>
      <c r="C40" s="149"/>
      <c r="D40" s="149"/>
      <c r="E40" s="149"/>
      <c r="F40" s="149"/>
      <c r="G40" s="149"/>
      <c r="H40" s="181"/>
      <c r="I40" s="181"/>
    </row>
    <row r="41" spans="1:10" ht="13.5" customHeight="1" x14ac:dyDescent="0.2">
      <c r="B41" s="149"/>
      <c r="C41" s="149"/>
      <c r="D41" s="149"/>
      <c r="E41" s="149"/>
      <c r="F41" s="149"/>
      <c r="G41" s="149"/>
      <c r="H41" s="181"/>
      <c r="I41" s="181"/>
    </row>
    <row r="42" spans="1:10" x14ac:dyDescent="0.2">
      <c r="A42" s="207" t="s">
        <v>47</v>
      </c>
      <c r="B42" s="628" t="s">
        <v>65</v>
      </c>
      <c r="C42" s="628"/>
      <c r="D42" s="628"/>
      <c r="E42" s="628"/>
      <c r="F42" s="628"/>
      <c r="G42" s="628"/>
      <c r="H42" s="628"/>
      <c r="I42" s="628"/>
    </row>
    <row r="43" spans="1:10" ht="39.6" customHeight="1" x14ac:dyDescent="0.2">
      <c r="A43" s="207" t="s">
        <v>48</v>
      </c>
      <c r="B43" s="628" t="s">
        <v>88</v>
      </c>
      <c r="C43" s="628"/>
      <c r="D43" s="628"/>
      <c r="E43" s="628"/>
      <c r="F43" s="628"/>
      <c r="G43" s="628"/>
      <c r="H43" s="628"/>
      <c r="I43" s="628"/>
    </row>
    <row r="44" spans="1:10" ht="34.5" customHeight="1" x14ac:dyDescent="0.2">
      <c r="A44" s="208" t="s">
        <v>55</v>
      </c>
      <c r="B44" s="439" t="s">
        <v>301</v>
      </c>
      <c r="C44" s="439"/>
      <c r="D44" s="439"/>
      <c r="E44" s="439"/>
      <c r="F44" s="439"/>
      <c r="G44" s="439"/>
      <c r="H44" s="439"/>
      <c r="I44" s="439"/>
      <c r="J44" s="182"/>
    </row>
    <row r="45" spans="1:10" ht="40.15" customHeight="1" x14ac:dyDescent="0.2">
      <c r="A45" s="208" t="s">
        <v>59</v>
      </c>
      <c r="B45" s="439" t="s">
        <v>96</v>
      </c>
      <c r="C45" s="439"/>
      <c r="D45" s="439"/>
      <c r="E45" s="439"/>
      <c r="F45" s="439"/>
      <c r="G45" s="439"/>
      <c r="H45" s="439"/>
      <c r="I45" s="439"/>
    </row>
    <row r="46" spans="1:10" ht="39" customHeight="1" x14ac:dyDescent="0.2">
      <c r="A46" s="208" t="s">
        <v>66</v>
      </c>
      <c r="B46" s="439" t="s">
        <v>110</v>
      </c>
      <c r="C46" s="439"/>
      <c r="D46" s="439"/>
      <c r="E46" s="439"/>
      <c r="F46" s="439"/>
      <c r="G46" s="439"/>
      <c r="H46" s="439"/>
      <c r="I46" s="439"/>
    </row>
    <row r="47" spans="1:10" s="210" customFormat="1" ht="57.75" customHeight="1" x14ac:dyDescent="0.2">
      <c r="A47" s="207" t="s">
        <v>58</v>
      </c>
      <c r="B47" s="439" t="s">
        <v>232</v>
      </c>
      <c r="C47" s="439"/>
      <c r="D47" s="439"/>
      <c r="E47" s="439"/>
      <c r="F47" s="439"/>
      <c r="G47" s="439"/>
      <c r="H47" s="439"/>
      <c r="I47" s="439"/>
      <c r="J47" s="209"/>
    </row>
    <row r="48" spans="1:10" ht="111.75" customHeight="1" x14ac:dyDescent="0.2">
      <c r="A48" s="360" t="s">
        <v>226</v>
      </c>
      <c r="B48" s="595" t="s">
        <v>295</v>
      </c>
      <c r="C48" s="595"/>
      <c r="D48" s="595"/>
      <c r="E48" s="595"/>
      <c r="F48" s="595"/>
      <c r="G48" s="595"/>
      <c r="H48" s="595"/>
      <c r="I48" s="595"/>
    </row>
  </sheetData>
  <sheetProtection formatCells="0" formatColumns="0" formatRows="0" insertColumns="0"/>
  <mergeCells count="21">
    <mergeCell ref="B48:I48"/>
    <mergeCell ref="B47:I47"/>
    <mergeCell ref="B24:I24"/>
    <mergeCell ref="B17:I17"/>
    <mergeCell ref="B18:I18"/>
    <mergeCell ref="B42:I42"/>
    <mergeCell ref="B43:I43"/>
    <mergeCell ref="B44:I44"/>
    <mergeCell ref="B45:I45"/>
    <mergeCell ref="B46:I46"/>
    <mergeCell ref="B6:C6"/>
    <mergeCell ref="B15:I15"/>
    <mergeCell ref="B2:I2"/>
    <mergeCell ref="B3:I3"/>
    <mergeCell ref="B20:I20"/>
    <mergeCell ref="F6:I6"/>
    <mergeCell ref="F8:H8"/>
    <mergeCell ref="F10:H10"/>
    <mergeCell ref="F12:H12"/>
    <mergeCell ref="G13:I13"/>
    <mergeCell ref="B14:D14"/>
  </mergeCells>
  <pageMargins left="0.25" right="0.25" top="0.75" bottom="0.75" header="0.3" footer="0.3"/>
  <pageSetup scale="61" fitToHeight="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4"/>
  <sheetViews>
    <sheetView showGridLines="0" zoomScale="90" zoomScaleNormal="90" workbookViewId="0">
      <pane ySplit="4" topLeftCell="A5" activePane="bottomLeft" state="frozen"/>
      <selection pane="bottomLeft"/>
    </sheetView>
  </sheetViews>
  <sheetFormatPr defaultColWidth="9.140625" defaultRowHeight="12.75" x14ac:dyDescent="0.2"/>
  <cols>
    <col min="1" max="1" width="9.140625" style="114"/>
    <col min="2" max="3" width="9.140625" style="24"/>
    <col min="4" max="4" width="40.42578125" style="24" customWidth="1"/>
    <col min="5" max="5" width="36.28515625" style="24" customWidth="1"/>
    <col min="6" max="6" width="36.5703125" style="24" customWidth="1"/>
    <col min="7" max="7" width="17.42578125" style="24" bestFit="1" customWidth="1"/>
    <col min="8" max="8" width="9.28515625" style="24" customWidth="1"/>
    <col min="9" max="9" width="9.140625" style="114"/>
    <col min="10" max="16384" width="9.140625" style="24"/>
  </cols>
  <sheetData>
    <row r="1" spans="1:9" s="114" customFormat="1" ht="13.5" thickBot="1" x14ac:dyDescent="0.25">
      <c r="A1" s="114" t="s">
        <v>242</v>
      </c>
    </row>
    <row r="2" spans="1:9" ht="18" x14ac:dyDescent="0.2">
      <c r="B2" s="597" t="s">
        <v>40</v>
      </c>
      <c r="C2" s="598"/>
      <c r="D2" s="598"/>
      <c r="E2" s="598"/>
      <c r="F2" s="598"/>
      <c r="G2" s="598"/>
      <c r="H2" s="599"/>
    </row>
    <row r="3" spans="1:9" ht="18" x14ac:dyDescent="0.2">
      <c r="B3" s="600" t="s">
        <v>97</v>
      </c>
      <c r="C3" s="601"/>
      <c r="D3" s="601"/>
      <c r="E3" s="601"/>
      <c r="F3" s="601"/>
      <c r="G3" s="601"/>
      <c r="H3" s="602"/>
    </row>
    <row r="4" spans="1:9" ht="13.5" customHeight="1" thickBot="1" x14ac:dyDescent="0.25">
      <c r="B4" s="110"/>
      <c r="C4" s="111"/>
      <c r="D4" s="111"/>
      <c r="E4" s="111"/>
      <c r="F4" s="111"/>
      <c r="G4" s="111"/>
      <c r="H4" s="112"/>
    </row>
    <row r="5" spans="1:9" ht="13.5" thickBot="1" x14ac:dyDescent="0.25">
      <c r="B5" s="113"/>
      <c r="C5" s="114"/>
      <c r="D5" s="114"/>
      <c r="E5" s="114"/>
      <c r="F5" s="114"/>
      <c r="G5" s="114"/>
      <c r="H5" s="115"/>
    </row>
    <row r="6" spans="1:9" ht="10.9" customHeight="1" x14ac:dyDescent="0.2">
      <c r="A6" s="24"/>
      <c r="B6" s="93"/>
      <c r="C6" s="629" t="s">
        <v>251</v>
      </c>
      <c r="D6" s="630"/>
      <c r="E6" s="630"/>
      <c r="F6" s="630"/>
      <c r="G6" s="631"/>
      <c r="H6" s="99"/>
    </row>
    <row r="7" spans="1:9" ht="257.25" customHeight="1" thickBot="1" x14ac:dyDescent="0.25">
      <c r="A7" s="24"/>
      <c r="B7" s="93"/>
      <c r="C7" s="632"/>
      <c r="D7" s="633"/>
      <c r="E7" s="633"/>
      <c r="F7" s="633"/>
      <c r="G7" s="634"/>
      <c r="H7" s="99"/>
    </row>
    <row r="8" spans="1:9" x14ac:dyDescent="0.2">
      <c r="B8" s="113"/>
      <c r="C8" s="114"/>
      <c r="D8" s="114"/>
      <c r="E8" s="114"/>
      <c r="F8" s="114"/>
      <c r="G8" s="114"/>
      <c r="H8" s="99"/>
    </row>
    <row r="9" spans="1:9" x14ac:dyDescent="0.2">
      <c r="B9" s="113"/>
      <c r="C9" s="114" t="s">
        <v>178</v>
      </c>
      <c r="D9" s="114"/>
      <c r="E9" s="114"/>
      <c r="F9" s="114"/>
      <c r="G9" s="114"/>
      <c r="H9" s="115"/>
    </row>
    <row r="10" spans="1:9" x14ac:dyDescent="0.2">
      <c r="B10" s="113"/>
      <c r="C10" s="114"/>
      <c r="D10" s="114"/>
      <c r="E10" s="114"/>
      <c r="F10" s="114"/>
      <c r="G10" s="114"/>
      <c r="H10" s="115"/>
    </row>
    <row r="11" spans="1:9" ht="12.75" customHeight="1" x14ac:dyDescent="0.2">
      <c r="B11" s="113"/>
      <c r="C11" s="114"/>
      <c r="D11" s="635" t="s">
        <v>236</v>
      </c>
      <c r="E11" s="635" t="s">
        <v>33</v>
      </c>
      <c r="F11" s="211" t="s">
        <v>44</v>
      </c>
      <c r="G11" s="114"/>
      <c r="H11" s="115"/>
    </row>
    <row r="12" spans="1:9" s="109" customFormat="1" ht="38.25" x14ac:dyDescent="0.2">
      <c r="A12" s="108"/>
      <c r="B12" s="137"/>
      <c r="C12" s="108"/>
      <c r="D12" s="636"/>
      <c r="E12" s="636"/>
      <c r="F12" s="212" t="s">
        <v>54</v>
      </c>
      <c r="G12" s="114"/>
      <c r="H12" s="138"/>
      <c r="I12" s="124"/>
    </row>
    <row r="13" spans="1:9" s="109" customFormat="1" x14ac:dyDescent="0.2">
      <c r="A13" s="108"/>
      <c r="B13" s="137"/>
      <c r="C13" s="108"/>
      <c r="D13" s="213"/>
      <c r="E13" s="214"/>
      <c r="F13" s="215">
        <v>0.05</v>
      </c>
      <c r="G13" s="114"/>
      <c r="H13" s="138"/>
      <c r="I13" s="108"/>
    </row>
    <row r="14" spans="1:9" s="109" customFormat="1" x14ac:dyDescent="0.2">
      <c r="A14" s="108"/>
      <c r="B14" s="137"/>
      <c r="C14" s="108"/>
      <c r="D14" s="213"/>
      <c r="E14" s="214"/>
      <c r="F14" s="215">
        <v>0.05</v>
      </c>
      <c r="G14" s="114"/>
      <c r="H14" s="138"/>
      <c r="I14" s="108"/>
    </row>
    <row r="15" spans="1:9" s="109" customFormat="1" x14ac:dyDescent="0.2">
      <c r="A15" s="108"/>
      <c r="B15" s="137"/>
      <c r="C15" s="108"/>
      <c r="D15" s="213"/>
      <c r="E15" s="214"/>
      <c r="F15" s="215">
        <v>0.05</v>
      </c>
      <c r="G15" s="114"/>
      <c r="H15" s="138"/>
      <c r="I15" s="108"/>
    </row>
    <row r="16" spans="1:9" s="109" customFormat="1" x14ac:dyDescent="0.2">
      <c r="A16" s="108"/>
      <c r="B16" s="137"/>
      <c r="C16" s="108"/>
      <c r="D16" s="213"/>
      <c r="E16" s="214"/>
      <c r="F16" s="215">
        <v>0.05</v>
      </c>
      <c r="G16" s="114"/>
      <c r="H16" s="138"/>
      <c r="I16" s="108"/>
    </row>
    <row r="17" spans="1:9" s="109" customFormat="1" x14ac:dyDescent="0.2">
      <c r="A17" s="108"/>
      <c r="B17" s="137"/>
      <c r="C17" s="108"/>
      <c r="D17" s="213"/>
      <c r="E17" s="214"/>
      <c r="F17" s="215">
        <v>0.05</v>
      </c>
      <c r="G17" s="114"/>
      <c r="H17" s="138"/>
      <c r="I17" s="108"/>
    </row>
    <row r="18" spans="1:9" s="109" customFormat="1" x14ac:dyDescent="0.2">
      <c r="A18" s="108"/>
      <c r="B18" s="137"/>
      <c r="C18" s="108"/>
      <c r="D18" s="213"/>
      <c r="E18" s="214"/>
      <c r="F18" s="215">
        <v>0.05</v>
      </c>
      <c r="G18" s="114"/>
      <c r="H18" s="138"/>
      <c r="I18" s="108"/>
    </row>
    <row r="19" spans="1:9" s="109" customFormat="1" x14ac:dyDescent="0.2">
      <c r="A19" s="108"/>
      <c r="B19" s="137"/>
      <c r="C19" s="108"/>
      <c r="D19" s="213"/>
      <c r="E19" s="214"/>
      <c r="F19" s="215">
        <v>0.05</v>
      </c>
      <c r="G19" s="114"/>
      <c r="H19" s="138"/>
      <c r="I19" s="108"/>
    </row>
    <row r="20" spans="1:9" s="109" customFormat="1" x14ac:dyDescent="0.2">
      <c r="A20" s="108"/>
      <c r="B20" s="137"/>
      <c r="C20" s="108"/>
      <c r="D20" s="213"/>
      <c r="E20" s="214"/>
      <c r="F20" s="215">
        <v>0.05</v>
      </c>
      <c r="G20" s="114"/>
      <c r="H20" s="138"/>
      <c r="I20" s="108"/>
    </row>
    <row r="21" spans="1:9" s="109" customFormat="1" x14ac:dyDescent="0.2">
      <c r="A21" s="108"/>
      <c r="B21" s="137"/>
      <c r="C21" s="108"/>
      <c r="D21" s="213"/>
      <c r="E21" s="214"/>
      <c r="F21" s="215">
        <v>0.05</v>
      </c>
      <c r="G21" s="114"/>
      <c r="H21" s="138"/>
      <c r="I21" s="108"/>
    </row>
    <row r="22" spans="1:9" s="109" customFormat="1" x14ac:dyDescent="0.2">
      <c r="A22" s="108"/>
      <c r="B22" s="137"/>
      <c r="C22" s="108"/>
      <c r="D22" s="213"/>
      <c r="E22" s="214"/>
      <c r="F22" s="215">
        <v>0.05</v>
      </c>
      <c r="G22" s="114"/>
      <c r="H22" s="138"/>
      <c r="I22" s="108"/>
    </row>
    <row r="23" spans="1:9" x14ac:dyDescent="0.2">
      <c r="B23" s="113"/>
      <c r="C23" s="114"/>
      <c r="D23" s="216" t="s">
        <v>34</v>
      </c>
      <c r="E23" s="217">
        <f>SUM(E13:E22)</f>
        <v>0</v>
      </c>
      <c r="G23" s="114"/>
      <c r="H23" s="115"/>
    </row>
    <row r="24" spans="1:9" x14ac:dyDescent="0.2">
      <c r="B24" s="113"/>
      <c r="C24" s="114"/>
      <c r="D24" s="114"/>
      <c r="E24" s="114"/>
      <c r="F24" s="114"/>
      <c r="G24" s="114"/>
      <c r="H24" s="115"/>
    </row>
    <row r="25" spans="1:9" x14ac:dyDescent="0.2">
      <c r="B25" s="113"/>
      <c r="H25" s="115"/>
    </row>
    <row r="26" spans="1:9" x14ac:dyDescent="0.2">
      <c r="B26" s="113"/>
      <c r="C26" s="114" t="s">
        <v>82</v>
      </c>
      <c r="D26" s="114"/>
      <c r="E26" s="114"/>
      <c r="F26" s="114"/>
      <c r="G26" s="114"/>
      <c r="H26" s="115"/>
    </row>
    <row r="27" spans="1:9" x14ac:dyDescent="0.2">
      <c r="B27" s="113"/>
      <c r="C27" s="114"/>
      <c r="D27" s="114"/>
      <c r="E27" s="114"/>
      <c r="F27" s="114"/>
      <c r="G27" s="114"/>
      <c r="H27" s="115"/>
    </row>
    <row r="28" spans="1:9" x14ac:dyDescent="0.2">
      <c r="B28" s="113"/>
      <c r="C28" s="114"/>
      <c r="D28" s="114"/>
      <c r="E28" s="114"/>
      <c r="F28" s="114"/>
      <c r="G28" s="114"/>
      <c r="H28" s="115"/>
    </row>
    <row r="29" spans="1:9" ht="12.75" customHeight="1" x14ac:dyDescent="0.2">
      <c r="B29" s="113"/>
      <c r="C29" s="114"/>
      <c r="D29" s="218"/>
      <c r="E29" s="218"/>
      <c r="F29" s="211" t="s">
        <v>44</v>
      </c>
      <c r="G29" s="114"/>
      <c r="H29" s="115"/>
    </row>
    <row r="30" spans="1:9" ht="38.25" customHeight="1" x14ac:dyDescent="0.2">
      <c r="B30" s="113"/>
      <c r="C30" s="219"/>
      <c r="D30" s="220" t="s">
        <v>236</v>
      </c>
      <c r="E30" s="220" t="s">
        <v>33</v>
      </c>
      <c r="F30" s="212" t="s">
        <v>54</v>
      </c>
      <c r="G30" s="114"/>
      <c r="H30" s="115"/>
    </row>
    <row r="31" spans="1:9" s="109" customFormat="1" x14ac:dyDescent="0.2">
      <c r="A31" s="108"/>
      <c r="B31" s="137"/>
      <c r="C31" s="221"/>
      <c r="D31" s="213"/>
      <c r="E31" s="222"/>
      <c r="F31" s="223">
        <v>0.05</v>
      </c>
      <c r="G31" s="114"/>
      <c r="H31" s="138"/>
      <c r="I31" s="108"/>
    </row>
    <row r="32" spans="1:9" s="109" customFormat="1" x14ac:dyDescent="0.2">
      <c r="A32" s="108"/>
      <c r="B32" s="137"/>
      <c r="C32" s="221"/>
      <c r="D32" s="213"/>
      <c r="E32" s="214"/>
      <c r="F32" s="223">
        <v>0.05</v>
      </c>
      <c r="G32" s="114"/>
      <c r="H32" s="138"/>
      <c r="I32" s="108"/>
    </row>
    <row r="33" spans="1:9" s="109" customFormat="1" x14ac:dyDescent="0.2">
      <c r="A33" s="108"/>
      <c r="B33" s="137"/>
      <c r="C33" s="108"/>
      <c r="D33" s="213"/>
      <c r="E33" s="214"/>
      <c r="F33" s="223">
        <v>0.05</v>
      </c>
      <c r="G33" s="114"/>
      <c r="H33" s="138"/>
      <c r="I33" s="108"/>
    </row>
    <row r="34" spans="1:9" s="109" customFormat="1" x14ac:dyDescent="0.2">
      <c r="A34" s="108"/>
      <c r="B34" s="137"/>
      <c r="C34" s="108"/>
      <c r="D34" s="213"/>
      <c r="E34" s="214"/>
      <c r="F34" s="223">
        <v>0.05</v>
      </c>
      <c r="G34" s="114"/>
      <c r="H34" s="138"/>
      <c r="I34" s="108"/>
    </row>
    <row r="35" spans="1:9" s="109" customFormat="1" x14ac:dyDescent="0.2">
      <c r="A35" s="108"/>
      <c r="B35" s="137"/>
      <c r="C35" s="108"/>
      <c r="D35" s="213"/>
      <c r="E35" s="214"/>
      <c r="F35" s="223">
        <v>0.05</v>
      </c>
      <c r="G35" s="114"/>
      <c r="H35" s="138"/>
      <c r="I35" s="108"/>
    </row>
    <row r="36" spans="1:9" s="109" customFormat="1" x14ac:dyDescent="0.2">
      <c r="A36" s="108"/>
      <c r="B36" s="137"/>
      <c r="C36" s="108"/>
      <c r="D36" s="213"/>
      <c r="E36" s="214"/>
      <c r="F36" s="223">
        <v>0.05</v>
      </c>
      <c r="G36" s="114"/>
      <c r="H36" s="138"/>
      <c r="I36" s="108"/>
    </row>
    <row r="37" spans="1:9" s="109" customFormat="1" x14ac:dyDescent="0.2">
      <c r="A37" s="108"/>
      <c r="B37" s="137"/>
      <c r="C37" s="108"/>
      <c r="D37" s="213"/>
      <c r="E37" s="214"/>
      <c r="F37" s="223">
        <v>0.05</v>
      </c>
      <c r="G37" s="114"/>
      <c r="H37" s="138"/>
      <c r="I37" s="108"/>
    </row>
    <row r="38" spans="1:9" s="109" customFormat="1" x14ac:dyDescent="0.2">
      <c r="A38" s="108"/>
      <c r="B38" s="137"/>
      <c r="C38" s="108"/>
      <c r="D38" s="213"/>
      <c r="E38" s="214"/>
      <c r="F38" s="223">
        <v>0.05</v>
      </c>
      <c r="G38" s="114"/>
      <c r="H38" s="138"/>
      <c r="I38" s="108"/>
    </row>
    <row r="39" spans="1:9" s="109" customFormat="1" x14ac:dyDescent="0.2">
      <c r="A39" s="108"/>
      <c r="B39" s="137"/>
      <c r="C39" s="108"/>
      <c r="D39" s="213"/>
      <c r="E39" s="214"/>
      <c r="F39" s="223">
        <v>0.05</v>
      </c>
      <c r="G39" s="114"/>
      <c r="H39" s="138"/>
      <c r="I39" s="108"/>
    </row>
    <row r="40" spans="1:9" s="109" customFormat="1" x14ac:dyDescent="0.2">
      <c r="A40" s="108"/>
      <c r="B40" s="137"/>
      <c r="C40" s="108"/>
      <c r="D40" s="213"/>
      <c r="E40" s="214"/>
      <c r="F40" s="223">
        <v>0.05</v>
      </c>
      <c r="G40" s="114"/>
      <c r="H40" s="138"/>
      <c r="I40" s="108"/>
    </row>
    <row r="41" spans="1:9" s="109" customFormat="1" x14ac:dyDescent="0.2">
      <c r="A41" s="108"/>
      <c r="B41" s="137"/>
      <c r="C41" s="221"/>
      <c r="D41" s="213"/>
      <c r="E41" s="214"/>
      <c r="F41" s="223">
        <v>0.05</v>
      </c>
      <c r="G41" s="114"/>
      <c r="H41" s="138"/>
      <c r="I41" s="108"/>
    </row>
    <row r="42" spans="1:9" x14ac:dyDescent="0.2">
      <c r="B42" s="113"/>
      <c r="C42" s="114"/>
      <c r="D42" s="216" t="s">
        <v>34</v>
      </c>
      <c r="E42" s="224">
        <f>SUM(E31:E41)</f>
        <v>0</v>
      </c>
      <c r="G42" s="114"/>
      <c r="H42" s="115"/>
    </row>
    <row r="43" spans="1:9" x14ac:dyDescent="0.2">
      <c r="B43" s="113"/>
      <c r="C43" s="114"/>
      <c r="D43" s="114"/>
      <c r="E43" s="114"/>
      <c r="F43" s="114"/>
      <c r="G43" s="114"/>
      <c r="H43" s="115"/>
    </row>
    <row r="44" spans="1:9" x14ac:dyDescent="0.2">
      <c r="B44" s="113"/>
      <c r="C44" s="114"/>
      <c r="D44" s="114"/>
      <c r="E44" s="114"/>
      <c r="F44" s="114"/>
      <c r="G44" s="114"/>
      <c r="H44" s="115"/>
    </row>
    <row r="45" spans="1:9" x14ac:dyDescent="0.2">
      <c r="B45" s="113"/>
      <c r="C45" s="114"/>
      <c r="D45" s="114"/>
      <c r="E45" s="114"/>
      <c r="F45" s="114"/>
      <c r="G45" s="114"/>
      <c r="H45" s="115"/>
    </row>
    <row r="46" spans="1:9" x14ac:dyDescent="0.2">
      <c r="B46" s="113"/>
      <c r="C46" s="114" t="s">
        <v>51</v>
      </c>
      <c r="D46" s="114"/>
      <c r="E46" s="114"/>
      <c r="F46" s="114"/>
      <c r="G46" s="114"/>
      <c r="H46" s="115"/>
    </row>
    <row r="47" spans="1:9" ht="13.5" thickBot="1" x14ac:dyDescent="0.25">
      <c r="B47" s="113"/>
      <c r="C47" s="225"/>
      <c r="D47" s="114"/>
      <c r="E47" s="114"/>
      <c r="F47" s="114"/>
      <c r="G47" s="114"/>
      <c r="H47" s="115"/>
    </row>
    <row r="48" spans="1:9" ht="13.5" thickBot="1" x14ac:dyDescent="0.25">
      <c r="B48" s="113"/>
      <c r="C48" s="114"/>
      <c r="D48" s="226" t="s">
        <v>49</v>
      </c>
      <c r="E48" s="227"/>
      <c r="F48" s="114"/>
      <c r="G48" s="114"/>
      <c r="H48" s="115"/>
    </row>
    <row r="49" spans="2:10" ht="13.5" thickBot="1" x14ac:dyDescent="0.25">
      <c r="B49" s="113"/>
      <c r="C49" s="114"/>
      <c r="D49" s="228" t="s">
        <v>50</v>
      </c>
      <c r="E49" s="229"/>
      <c r="F49" s="114"/>
      <c r="G49" s="114"/>
      <c r="H49" s="115"/>
    </row>
    <row r="50" spans="2:10" x14ac:dyDescent="0.2">
      <c r="B50" s="113"/>
      <c r="C50" s="225"/>
      <c r="D50" s="114"/>
      <c r="E50" s="114"/>
      <c r="F50" s="114"/>
      <c r="G50" s="114"/>
      <c r="H50" s="115"/>
    </row>
    <row r="51" spans="2:10" x14ac:dyDescent="0.2">
      <c r="B51" s="113"/>
      <c r="C51" s="114" t="s">
        <v>52</v>
      </c>
      <c r="D51" s="114"/>
      <c r="E51" s="114"/>
      <c r="F51" s="114"/>
      <c r="G51" s="114"/>
      <c r="H51" s="115"/>
    </row>
    <row r="52" spans="2:10" x14ac:dyDescent="0.2">
      <c r="B52" s="113"/>
      <c r="C52" s="114"/>
      <c r="D52" s="114"/>
      <c r="E52" s="114"/>
      <c r="F52" s="114"/>
      <c r="G52" s="114"/>
      <c r="H52" s="115"/>
    </row>
    <row r="53" spans="2:10" ht="25.5" x14ac:dyDescent="0.2">
      <c r="B53" s="113"/>
      <c r="C53" s="114"/>
      <c r="D53" s="230" t="s">
        <v>218</v>
      </c>
      <c r="E53" s="231">
        <f>+E23</f>
        <v>0</v>
      </c>
      <c r="F53" s="232"/>
      <c r="G53" s="114"/>
      <c r="H53" s="115"/>
    </row>
    <row r="54" spans="2:10" x14ac:dyDescent="0.2">
      <c r="B54" s="113"/>
      <c r="C54" s="114"/>
      <c r="D54" s="230" t="s">
        <v>37</v>
      </c>
      <c r="E54" s="233">
        <f>+E42</f>
        <v>0</v>
      </c>
      <c r="F54" s="232"/>
      <c r="G54" s="114"/>
      <c r="H54" s="115"/>
    </row>
    <row r="55" spans="2:10" x14ac:dyDescent="0.2">
      <c r="B55" s="113"/>
      <c r="C55" s="114"/>
      <c r="D55" s="230" t="s">
        <v>38</v>
      </c>
      <c r="E55" s="234">
        <f>+E53+E54</f>
        <v>0</v>
      </c>
      <c r="F55" s="16"/>
      <c r="G55" s="114"/>
      <c r="H55" s="115"/>
    </row>
    <row r="56" spans="2:10" ht="25.5" x14ac:dyDescent="0.2">
      <c r="B56" s="113"/>
      <c r="C56" s="114"/>
      <c r="D56" s="235" t="s">
        <v>174</v>
      </c>
      <c r="E56" s="236"/>
      <c r="F56" s="232"/>
      <c r="G56" s="114"/>
      <c r="H56" s="115"/>
    </row>
    <row r="57" spans="2:10" ht="51" x14ac:dyDescent="0.2">
      <c r="B57" s="113"/>
      <c r="C57" s="114"/>
      <c r="D57" s="230" t="s">
        <v>39</v>
      </c>
      <c r="E57" s="237" t="e">
        <f>+E55/E56</f>
        <v>#DIV/0!</v>
      </c>
      <c r="F57" s="114"/>
      <c r="G57" s="114"/>
      <c r="H57" s="115"/>
    </row>
    <row r="58" spans="2:10" x14ac:dyDescent="0.2">
      <c r="B58" s="113"/>
      <c r="C58" s="114"/>
      <c r="D58" s="114"/>
      <c r="E58" s="114"/>
      <c r="F58" s="114"/>
      <c r="G58" s="114"/>
      <c r="H58" s="115"/>
    </row>
    <row r="59" spans="2:10" ht="30" customHeight="1" x14ac:dyDescent="0.2">
      <c r="B59" s="113"/>
      <c r="C59" s="637" t="s">
        <v>53</v>
      </c>
      <c r="D59" s="638"/>
      <c r="E59" s="638"/>
      <c r="F59" s="638"/>
      <c r="G59" s="114"/>
      <c r="H59" s="115"/>
    </row>
    <row r="60" spans="2:10" ht="15.75" thickBot="1" x14ac:dyDescent="0.25">
      <c r="B60" s="113"/>
      <c r="C60" s="238"/>
      <c r="D60" s="239"/>
      <c r="E60" s="239"/>
      <c r="F60" s="239"/>
      <c r="G60" s="239"/>
      <c r="H60" s="115"/>
    </row>
    <row r="61" spans="2:10" x14ac:dyDescent="0.2">
      <c r="B61" s="113"/>
      <c r="C61" s="114"/>
      <c r="D61" s="114"/>
      <c r="E61" s="114"/>
      <c r="F61" s="114"/>
      <c r="G61" s="114"/>
      <c r="H61" s="115"/>
    </row>
    <row r="62" spans="2:10" ht="25.5" customHeight="1" x14ac:dyDescent="0.2">
      <c r="B62" s="113"/>
      <c r="C62" s="637" t="s">
        <v>188</v>
      </c>
      <c r="D62" s="637"/>
      <c r="E62" s="637"/>
      <c r="F62" s="637"/>
      <c r="G62" s="637"/>
      <c r="H62" s="115"/>
      <c r="J62" s="240"/>
    </row>
    <row r="63" spans="2:10" x14ac:dyDescent="0.2">
      <c r="B63" s="113"/>
      <c r="C63" s="225"/>
      <c r="D63" s="114"/>
      <c r="E63" s="114"/>
      <c r="F63" s="114"/>
      <c r="G63" s="114"/>
      <c r="H63" s="115"/>
    </row>
    <row r="64" spans="2:10" x14ac:dyDescent="0.2">
      <c r="B64" s="113"/>
      <c r="C64" s="225"/>
      <c r="D64" s="114"/>
      <c r="E64" s="114"/>
      <c r="F64" s="114"/>
      <c r="G64" s="114"/>
      <c r="H64" s="115"/>
    </row>
    <row r="65" spans="1:12" x14ac:dyDescent="0.2">
      <c r="B65" s="113"/>
      <c r="C65" s="114" t="s">
        <v>112</v>
      </c>
      <c r="D65" s="114"/>
      <c r="E65" s="114"/>
      <c r="F65" s="114"/>
      <c r="G65" s="114"/>
      <c r="H65" s="115"/>
    </row>
    <row r="66" spans="1:12" ht="15" x14ac:dyDescent="0.2">
      <c r="B66" s="113"/>
      <c r="C66" s="241"/>
      <c r="D66" s="114"/>
      <c r="E66" s="114"/>
      <c r="F66" s="114"/>
      <c r="G66" s="114"/>
      <c r="H66" s="115"/>
    </row>
    <row r="67" spans="1:12" ht="12.75" customHeight="1" x14ac:dyDescent="0.2">
      <c r="B67" s="113"/>
      <c r="C67" s="225"/>
      <c r="D67" s="242"/>
      <c r="E67" s="242"/>
      <c r="F67" s="211" t="s">
        <v>44</v>
      </c>
      <c r="G67" s="114"/>
      <c r="H67" s="115"/>
    </row>
    <row r="68" spans="1:12" ht="38.25" x14ac:dyDescent="0.2">
      <c r="B68" s="113"/>
      <c r="C68" s="225"/>
      <c r="D68" s="243" t="s">
        <v>240</v>
      </c>
      <c r="E68" s="220" t="s">
        <v>33</v>
      </c>
      <c r="F68" s="212" t="s">
        <v>54</v>
      </c>
      <c r="G68" s="114"/>
      <c r="H68" s="115"/>
      <c r="I68" s="16"/>
      <c r="J68" s="109"/>
      <c r="K68" s="109"/>
      <c r="L68" s="109"/>
    </row>
    <row r="69" spans="1:12" s="109" customFormat="1" x14ac:dyDescent="0.2">
      <c r="A69" s="108"/>
      <c r="B69" s="137"/>
      <c r="C69" s="244"/>
      <c r="D69" s="213"/>
      <c r="E69" s="222"/>
      <c r="F69" s="215">
        <v>0.05</v>
      </c>
      <c r="G69" s="114"/>
      <c r="H69" s="138"/>
      <c r="I69" s="108"/>
    </row>
    <row r="70" spans="1:12" s="109" customFormat="1" x14ac:dyDescent="0.2">
      <c r="A70" s="108"/>
      <c r="B70" s="137"/>
      <c r="C70" s="244"/>
      <c r="D70" s="213"/>
      <c r="E70" s="214"/>
      <c r="F70" s="215">
        <v>0.05</v>
      </c>
      <c r="G70" s="114"/>
      <c r="H70" s="138"/>
      <c r="I70" s="108"/>
    </row>
    <row r="71" spans="1:12" s="109" customFormat="1" x14ac:dyDescent="0.2">
      <c r="A71" s="108"/>
      <c r="B71" s="137"/>
      <c r="C71" s="244"/>
      <c r="D71" s="213"/>
      <c r="E71" s="214"/>
      <c r="F71" s="215">
        <v>0.05</v>
      </c>
      <c r="G71" s="114"/>
      <c r="H71" s="138"/>
      <c r="I71" s="108"/>
    </row>
    <row r="72" spans="1:12" s="109" customFormat="1" x14ac:dyDescent="0.2">
      <c r="A72" s="108"/>
      <c r="B72" s="137"/>
      <c r="C72" s="244"/>
      <c r="D72" s="213"/>
      <c r="E72" s="214"/>
      <c r="F72" s="215">
        <v>0.05</v>
      </c>
      <c r="G72" s="114"/>
      <c r="H72" s="138"/>
      <c r="I72" s="108"/>
    </row>
    <row r="73" spans="1:12" s="109" customFormat="1" x14ac:dyDescent="0.2">
      <c r="A73" s="108"/>
      <c r="B73" s="137"/>
      <c r="C73" s="244"/>
      <c r="D73" s="213"/>
      <c r="E73" s="214"/>
      <c r="F73" s="215">
        <v>0.05</v>
      </c>
      <c r="G73" s="114"/>
      <c r="H73" s="138"/>
      <c r="I73" s="108"/>
    </row>
    <row r="74" spans="1:12" s="109" customFormat="1" x14ac:dyDescent="0.2">
      <c r="A74" s="108"/>
      <c r="B74" s="137"/>
      <c r="C74" s="244"/>
      <c r="D74" s="213"/>
      <c r="E74" s="214"/>
      <c r="F74" s="215">
        <v>0.05</v>
      </c>
      <c r="G74" s="114"/>
      <c r="H74" s="138"/>
      <c r="I74" s="108"/>
    </row>
    <row r="75" spans="1:12" s="109" customFormat="1" x14ac:dyDescent="0.2">
      <c r="A75" s="108"/>
      <c r="B75" s="137"/>
      <c r="C75" s="244"/>
      <c r="D75" s="213"/>
      <c r="E75" s="214"/>
      <c r="F75" s="215">
        <v>0.05</v>
      </c>
      <c r="G75" s="114"/>
      <c r="H75" s="138"/>
      <c r="I75" s="108"/>
    </row>
    <row r="76" spans="1:12" s="109" customFormat="1" x14ac:dyDescent="0.2">
      <c r="A76" s="108"/>
      <c r="B76" s="137"/>
      <c r="C76" s="244"/>
      <c r="D76" s="213"/>
      <c r="E76" s="214"/>
      <c r="F76" s="215">
        <v>0.05</v>
      </c>
      <c r="G76" s="114"/>
      <c r="H76" s="138"/>
      <c r="I76" s="108"/>
    </row>
    <row r="77" spans="1:12" s="109" customFormat="1" x14ac:dyDescent="0.2">
      <c r="A77" s="108"/>
      <c r="B77" s="137"/>
      <c r="C77" s="108"/>
      <c r="D77" s="213"/>
      <c r="E77" s="214"/>
      <c r="F77" s="215">
        <v>0.05</v>
      </c>
      <c r="G77" s="114"/>
      <c r="H77" s="138"/>
      <c r="I77" s="108"/>
    </row>
    <row r="78" spans="1:12" s="109" customFormat="1" x14ac:dyDescent="0.2">
      <c r="A78" s="108"/>
      <c r="B78" s="137"/>
      <c r="C78" s="108"/>
      <c r="D78" s="213"/>
      <c r="E78" s="214"/>
      <c r="F78" s="215">
        <v>0.05</v>
      </c>
      <c r="G78" s="114"/>
      <c r="H78" s="138"/>
      <c r="I78" s="108"/>
    </row>
    <row r="79" spans="1:12" s="109" customFormat="1" x14ac:dyDescent="0.2">
      <c r="A79" s="108"/>
      <c r="B79" s="137"/>
      <c r="C79" s="108"/>
      <c r="D79" s="213"/>
      <c r="E79" s="214"/>
      <c r="F79" s="215">
        <v>0.05</v>
      </c>
      <c r="G79" s="114"/>
      <c r="H79" s="138"/>
      <c r="I79" s="108"/>
    </row>
    <row r="80" spans="1:12" x14ac:dyDescent="0.2">
      <c r="B80" s="113"/>
      <c r="C80" s="114"/>
      <c r="D80" s="245" t="s">
        <v>34</v>
      </c>
      <c r="E80" s="217">
        <f>SUM(E69:E79)</f>
        <v>0</v>
      </c>
      <c r="G80" s="114"/>
      <c r="H80" s="115"/>
    </row>
    <row r="81" spans="1:16" x14ac:dyDescent="0.2">
      <c r="B81" s="113"/>
      <c r="C81" s="114"/>
      <c r="D81" s="114"/>
      <c r="E81" s="114"/>
      <c r="F81" s="114"/>
      <c r="G81" s="114"/>
      <c r="H81" s="115"/>
    </row>
    <row r="82" spans="1:16" x14ac:dyDescent="0.2">
      <c r="B82" s="113"/>
      <c r="C82" s="114"/>
      <c r="D82" s="114"/>
      <c r="E82" s="114"/>
      <c r="F82" s="114"/>
      <c r="G82" s="114"/>
      <c r="H82" s="115"/>
    </row>
    <row r="83" spans="1:16" x14ac:dyDescent="0.2">
      <c r="B83" s="113"/>
      <c r="C83" s="639" t="s">
        <v>56</v>
      </c>
      <c r="D83" s="640"/>
      <c r="E83" s="640"/>
      <c r="F83" s="640"/>
      <c r="G83" s="114"/>
      <c r="H83" s="115"/>
    </row>
    <row r="84" spans="1:16" ht="15" x14ac:dyDescent="0.2">
      <c r="B84" s="113"/>
      <c r="C84" s="241"/>
      <c r="D84" s="114"/>
      <c r="E84" s="114"/>
      <c r="F84" s="114"/>
      <c r="G84" s="114"/>
      <c r="H84" s="115"/>
    </row>
    <row r="85" spans="1:16" ht="15" x14ac:dyDescent="0.2">
      <c r="B85" s="113"/>
      <c r="C85" s="241"/>
      <c r="D85" s="230" t="s">
        <v>36</v>
      </c>
      <c r="E85" s="246">
        <f>+E23</f>
        <v>0</v>
      </c>
      <c r="F85" s="232"/>
      <c r="G85" s="114"/>
      <c r="H85" s="115"/>
    </row>
    <row r="86" spans="1:16" ht="15" x14ac:dyDescent="0.2">
      <c r="B86" s="113"/>
      <c r="C86" s="241"/>
      <c r="D86" s="230" t="s">
        <v>37</v>
      </c>
      <c r="E86" s="247">
        <f>+E42</f>
        <v>0</v>
      </c>
      <c r="F86" s="232"/>
      <c r="G86" s="114"/>
      <c r="H86" s="115"/>
    </row>
    <row r="87" spans="1:16" ht="25.5" x14ac:dyDescent="0.2">
      <c r="B87" s="113"/>
      <c r="C87" s="241"/>
      <c r="D87" s="230" t="s">
        <v>57</v>
      </c>
      <c r="E87" s="247">
        <f>E80</f>
        <v>0</v>
      </c>
      <c r="F87" s="16"/>
      <c r="G87" s="114"/>
      <c r="H87" s="115"/>
    </row>
    <row r="88" spans="1:16" ht="15" x14ac:dyDescent="0.2">
      <c r="B88" s="113"/>
      <c r="C88" s="241"/>
      <c r="D88" s="230" t="s">
        <v>38</v>
      </c>
      <c r="E88" s="248">
        <f>SUM(E85:E87)</f>
        <v>0</v>
      </c>
      <c r="F88" s="232"/>
      <c r="G88" s="114"/>
      <c r="H88" s="115"/>
    </row>
    <row r="89" spans="1:16" ht="25.5" x14ac:dyDescent="0.2">
      <c r="B89" s="113"/>
      <c r="C89" s="114"/>
      <c r="D89" s="235" t="s">
        <v>175</v>
      </c>
      <c r="E89" s="249"/>
      <c r="F89" s="114"/>
      <c r="G89" s="114"/>
      <c r="H89" s="115"/>
    </row>
    <row r="90" spans="1:16" ht="51" x14ac:dyDescent="0.2">
      <c r="B90" s="113"/>
      <c r="C90" s="114"/>
      <c r="D90" s="230" t="s">
        <v>39</v>
      </c>
      <c r="E90" s="237" t="e">
        <f>+E88/E89</f>
        <v>#DIV/0!</v>
      </c>
      <c r="F90" s="114"/>
      <c r="G90" s="114"/>
      <c r="H90" s="115"/>
    </row>
    <row r="91" spans="1:16" ht="13.5" thickBot="1" x14ac:dyDescent="0.25">
      <c r="B91" s="250"/>
      <c r="C91" s="239"/>
      <c r="D91" s="239"/>
      <c r="E91" s="239"/>
      <c r="F91" s="239"/>
      <c r="G91" s="239"/>
      <c r="H91" s="251"/>
    </row>
    <row r="92" spans="1:16" x14ac:dyDescent="0.2">
      <c r="B92" s="114"/>
      <c r="C92" s="114"/>
      <c r="D92" s="114"/>
      <c r="E92" s="114"/>
      <c r="F92" s="114"/>
      <c r="G92" s="114"/>
      <c r="H92" s="114"/>
    </row>
    <row r="93" spans="1:16" ht="87.75" customHeight="1" x14ac:dyDescent="0.2">
      <c r="A93" s="252" t="s">
        <v>47</v>
      </c>
      <c r="B93" s="439" t="s">
        <v>172</v>
      </c>
      <c r="C93" s="439"/>
      <c r="D93" s="439"/>
      <c r="E93" s="439"/>
      <c r="F93" s="439"/>
      <c r="G93" s="439"/>
      <c r="H93" s="439"/>
      <c r="I93" s="16"/>
      <c r="J93" s="21"/>
      <c r="K93" s="21"/>
      <c r="L93" s="21"/>
      <c r="M93" s="21"/>
      <c r="N93" s="21"/>
      <c r="O93" s="21"/>
      <c r="P93" s="21"/>
    </row>
    <row r="94" spans="1:16" ht="213" customHeight="1" x14ac:dyDescent="0.2">
      <c r="A94" s="361" t="s">
        <v>48</v>
      </c>
      <c r="B94" s="628" t="s">
        <v>92</v>
      </c>
      <c r="C94" s="628"/>
      <c r="D94" s="628"/>
      <c r="E94" s="628"/>
      <c r="F94" s="628"/>
      <c r="G94" s="628"/>
      <c r="H94" s="628"/>
    </row>
  </sheetData>
  <sheetProtection formatCells="0" formatColumns="0" formatRows="0" insertRows="0"/>
  <mergeCells count="10">
    <mergeCell ref="B94:H94"/>
    <mergeCell ref="C62:G62"/>
    <mergeCell ref="C59:F59"/>
    <mergeCell ref="C83:F83"/>
    <mergeCell ref="B93:H93"/>
    <mergeCell ref="B2:H2"/>
    <mergeCell ref="C6:G7"/>
    <mergeCell ref="E11:E12"/>
    <mergeCell ref="D11:D12"/>
    <mergeCell ref="B3:H3"/>
  </mergeCells>
  <pageMargins left="0.25" right="0.25" top="0.75" bottom="0.75" header="0.3" footer="0.3"/>
  <pageSetup scale="61" fitToHeight="6" orientation="portrait" r:id="rId1"/>
  <rowBreaks count="1" manualBreakCount="1">
    <brk id="60"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145"/>
  <sheetViews>
    <sheetView showGridLines="0" workbookViewId="0">
      <selection sqref="A1:O1"/>
    </sheetView>
  </sheetViews>
  <sheetFormatPr defaultColWidth="9.140625" defaultRowHeight="12.75" x14ac:dyDescent="0.2"/>
  <sheetData>
    <row r="1" spans="1:15" ht="55.5" customHeight="1" x14ac:dyDescent="0.2">
      <c r="A1" s="641" t="s">
        <v>252</v>
      </c>
      <c r="B1" s="641"/>
      <c r="C1" s="641"/>
      <c r="D1" s="641"/>
      <c r="E1" s="641"/>
      <c r="F1" s="641"/>
      <c r="G1" s="641"/>
      <c r="H1" s="641"/>
      <c r="I1" s="641"/>
      <c r="J1" s="641"/>
      <c r="K1" s="641"/>
      <c r="L1" s="641"/>
      <c r="M1" s="641"/>
      <c r="N1" s="641"/>
      <c r="O1" s="641"/>
    </row>
    <row r="3" spans="1:15" x14ac:dyDescent="0.2">
      <c r="A3" s="362"/>
    </row>
    <row r="47" spans="1:1" x14ac:dyDescent="0.2">
      <c r="A47" s="24" t="s">
        <v>224</v>
      </c>
    </row>
    <row r="48" spans="1:1" x14ac:dyDescent="0.2">
      <c r="A48" s="363" t="s">
        <v>225</v>
      </c>
    </row>
    <row r="49" spans="1:1" x14ac:dyDescent="0.2">
      <c r="A49" s="363"/>
    </row>
    <row r="50" spans="1:1" x14ac:dyDescent="0.2">
      <c r="A50" s="19"/>
    </row>
    <row r="124" spans="1:1" ht="18" x14ac:dyDescent="0.2">
      <c r="A124" s="86"/>
    </row>
    <row r="125" spans="1:1" ht="18.75" x14ac:dyDescent="0.2">
      <c r="A125" s="87"/>
    </row>
    <row r="126" spans="1:1" ht="18.75" x14ac:dyDescent="0.2">
      <c r="A126" s="87"/>
    </row>
    <row r="127" spans="1:1" x14ac:dyDescent="0.2">
      <c r="A127" s="88"/>
    </row>
    <row r="128" spans="1:1" x14ac:dyDescent="0.2">
      <c r="A128" s="88"/>
    </row>
    <row r="129" spans="1:1" x14ac:dyDescent="0.2">
      <c r="A129" s="88"/>
    </row>
    <row r="130" spans="1:1" ht="18.75" x14ac:dyDescent="0.2">
      <c r="A130" s="89"/>
    </row>
    <row r="131" spans="1:1" ht="18" x14ac:dyDescent="0.2">
      <c r="A131" s="86"/>
    </row>
    <row r="132" spans="1:1" ht="18.75" x14ac:dyDescent="0.2">
      <c r="A132" s="87"/>
    </row>
    <row r="133" spans="1:1" ht="18.75" x14ac:dyDescent="0.2">
      <c r="A133" s="87"/>
    </row>
    <row r="134" spans="1:1" ht="18.75" x14ac:dyDescent="0.2">
      <c r="A134" s="87"/>
    </row>
    <row r="135" spans="1:1" ht="18.75" x14ac:dyDescent="0.2">
      <c r="A135" s="87"/>
    </row>
    <row r="136" spans="1:1" ht="18" x14ac:dyDescent="0.2">
      <c r="A136" s="86"/>
    </row>
    <row r="137" spans="1:1" ht="18.75" x14ac:dyDescent="0.2">
      <c r="A137" s="87"/>
    </row>
    <row r="138" spans="1:1" ht="18.75" x14ac:dyDescent="0.2">
      <c r="A138" s="87"/>
    </row>
    <row r="139" spans="1:1" x14ac:dyDescent="0.2">
      <c r="A139" s="88"/>
    </row>
    <row r="140" spans="1:1" ht="18.75" x14ac:dyDescent="0.2">
      <c r="A140" s="87"/>
    </row>
    <row r="141" spans="1:1" x14ac:dyDescent="0.2">
      <c r="A141" s="88"/>
    </row>
    <row r="142" spans="1:1" ht="18" x14ac:dyDescent="0.2">
      <c r="A142" s="86"/>
    </row>
    <row r="143" spans="1:1" ht="18.75" x14ac:dyDescent="0.2">
      <c r="A143" s="87"/>
    </row>
    <row r="144" spans="1:1" ht="18.75" x14ac:dyDescent="0.2">
      <c r="A144" s="87"/>
    </row>
    <row r="145" spans="1:1" ht="18.75" x14ac:dyDescent="0.2">
      <c r="A145" s="87"/>
    </row>
  </sheetData>
  <mergeCells count="1">
    <mergeCell ref="A1:O1"/>
  </mergeCells>
  <pageMargins left="0.25" right="0.25" top="0.75" bottom="0.75" header="0.3" footer="0.3"/>
  <pageSetup scale="67" fitToHeight="6"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2"/>
  <sheetViews>
    <sheetView showGridLines="0" workbookViewId="0"/>
  </sheetViews>
  <sheetFormatPr defaultColWidth="8.85546875" defaultRowHeight="12.75" x14ac:dyDescent="0.2"/>
  <cols>
    <col min="1" max="1" width="14.140625" customWidth="1"/>
    <col min="2" max="2" width="42.28515625" customWidth="1"/>
    <col min="3" max="3" width="62.85546875" customWidth="1"/>
  </cols>
  <sheetData>
    <row r="1" spans="1:3" x14ac:dyDescent="0.2">
      <c r="A1" s="369" t="s">
        <v>243</v>
      </c>
      <c r="B1" t="s">
        <v>265</v>
      </c>
    </row>
    <row r="3" spans="1:3" x14ac:dyDescent="0.2">
      <c r="A3" s="370" t="s">
        <v>253</v>
      </c>
    </row>
    <row r="4" spans="1:3" x14ac:dyDescent="0.2">
      <c r="A4" s="370"/>
    </row>
    <row r="5" spans="1:3" ht="13.5" thickBot="1" x14ac:dyDescent="0.25"/>
    <row r="6" spans="1:3" ht="13.5" thickBot="1" x14ac:dyDescent="0.25">
      <c r="A6" s="371" t="s">
        <v>244</v>
      </c>
      <c r="B6" s="372" t="s">
        <v>245</v>
      </c>
      <c r="C6" s="372" t="s">
        <v>246</v>
      </c>
    </row>
    <row r="7" spans="1:3" ht="13.5" thickBot="1" x14ac:dyDescent="0.25">
      <c r="A7" s="373" t="s">
        <v>254</v>
      </c>
      <c r="B7" s="374" t="s">
        <v>248</v>
      </c>
      <c r="C7" s="374" t="s">
        <v>249</v>
      </c>
    </row>
    <row r="8" spans="1:3" ht="13.5" thickBot="1" x14ac:dyDescent="0.25">
      <c r="A8" s="373" t="s">
        <v>255</v>
      </c>
      <c r="B8" s="374">
        <v>93.498000000000005</v>
      </c>
      <c r="C8" s="374" t="s">
        <v>266</v>
      </c>
    </row>
    <row r="9" spans="1:3" ht="13.5" thickBot="1" x14ac:dyDescent="0.25">
      <c r="A9" s="373" t="s">
        <v>256</v>
      </c>
      <c r="B9" s="374" t="s">
        <v>258</v>
      </c>
      <c r="C9" s="374" t="s">
        <v>259</v>
      </c>
    </row>
    <row r="10" spans="1:3" ht="13.5" thickBot="1" x14ac:dyDescent="0.25">
      <c r="A10" s="373" t="s">
        <v>257</v>
      </c>
      <c r="B10" s="374">
        <v>21.023</v>
      </c>
      <c r="C10" s="374" t="s">
        <v>260</v>
      </c>
    </row>
    <row r="11" spans="1:3" ht="13.5" thickBot="1" x14ac:dyDescent="0.25">
      <c r="A11" s="373" t="s">
        <v>257</v>
      </c>
      <c r="B11" s="374">
        <v>21.026</v>
      </c>
      <c r="C11" s="374" t="s">
        <v>267</v>
      </c>
    </row>
    <row r="12" spans="1:3" ht="13.5" thickBot="1" x14ac:dyDescent="0.25">
      <c r="A12" s="373" t="s">
        <v>257</v>
      </c>
      <c r="B12" s="374">
        <v>21.027000000000001</v>
      </c>
      <c r="C12" s="374" t="s">
        <v>247</v>
      </c>
    </row>
    <row r="13" spans="1:3" ht="13.5" thickBot="1" x14ac:dyDescent="0.25">
      <c r="A13" s="373" t="s">
        <v>257</v>
      </c>
      <c r="B13" s="374">
        <v>21.029</v>
      </c>
      <c r="C13" s="374" t="s">
        <v>311</v>
      </c>
    </row>
    <row r="14" spans="1:3" ht="13.5" thickBot="1" x14ac:dyDescent="0.25">
      <c r="A14" s="373" t="s">
        <v>268</v>
      </c>
      <c r="B14" s="374">
        <v>15.252000000000001</v>
      </c>
      <c r="C14" s="374" t="s">
        <v>269</v>
      </c>
    </row>
    <row r="15" spans="1:3" ht="13.5" thickBot="1" x14ac:dyDescent="0.25">
      <c r="A15" s="373" t="s">
        <v>270</v>
      </c>
      <c r="B15" s="374" t="s">
        <v>271</v>
      </c>
      <c r="C15" s="374" t="s">
        <v>272</v>
      </c>
    </row>
    <row r="18" spans="1:2" x14ac:dyDescent="0.2">
      <c r="A18" t="s">
        <v>273</v>
      </c>
    </row>
    <row r="19" spans="1:2" x14ac:dyDescent="0.2">
      <c r="B19" t="s">
        <v>261</v>
      </c>
    </row>
    <row r="21" spans="1:2" x14ac:dyDescent="0.2">
      <c r="A21" t="s">
        <v>274</v>
      </c>
    </row>
    <row r="22" spans="1:2" x14ac:dyDescent="0.2">
      <c r="B22" t="s">
        <v>278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ACE5AEAB8ED14CBDA696C081068EC3" ma:contentTypeVersion="12" ma:contentTypeDescription="Create a new document." ma:contentTypeScope="" ma:versionID="0b73ce8f6a20c0990bc0103e3de44d20">
  <xsd:schema xmlns:xsd="http://www.w3.org/2001/XMLSchema" xmlns:xs="http://www.w3.org/2001/XMLSchema" xmlns:p="http://schemas.microsoft.com/office/2006/metadata/properties" xmlns:ns3="368cc7de-4582-4402-8653-1f6c5fcb9822" xmlns:ns4="7e4091d6-ac26-408d-9936-3b28227d19d9" targetNamespace="http://schemas.microsoft.com/office/2006/metadata/properties" ma:root="true" ma:fieldsID="6262200cd9ad5efacf414db9f3361299" ns3:_="" ns4:_="">
    <xsd:import namespace="368cc7de-4582-4402-8653-1f6c5fcb9822"/>
    <xsd:import namespace="7e4091d6-ac26-408d-9936-3b28227d19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8cc7de-4582-4402-8653-1f6c5fcb982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4091d6-ac26-408d-9936-3b28227d19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41FCD5-37F9-45A9-A964-423CE4FFA789}">
  <ds:schemaRefs>
    <ds:schemaRef ds:uri="368cc7de-4582-4402-8653-1f6c5fcb9822"/>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7e4091d6-ac26-408d-9936-3b28227d19d9"/>
    <ds:schemaRef ds:uri="http://www.w3.org/XML/1998/namespace"/>
    <ds:schemaRef ds:uri="http://purl.org/dc/dcmitype/"/>
  </ds:schemaRefs>
</ds:datastoreItem>
</file>

<file path=customXml/itemProps2.xml><?xml version="1.0" encoding="utf-8"?>
<ds:datastoreItem xmlns:ds="http://schemas.openxmlformats.org/officeDocument/2006/customXml" ds:itemID="{F2EDAF70-067F-4062-A455-D248A6CA5EC2}">
  <ds:schemaRefs>
    <ds:schemaRef ds:uri="http://schemas.microsoft.com/sharepoint/v3/contenttype/forms"/>
  </ds:schemaRefs>
</ds:datastoreItem>
</file>

<file path=customXml/itemProps3.xml><?xml version="1.0" encoding="utf-8"?>
<ds:datastoreItem xmlns:ds="http://schemas.openxmlformats.org/officeDocument/2006/customXml" ds:itemID="{46CCC160-EEF2-4662-A995-1057EC0FF6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8cc7de-4582-4402-8653-1f6c5fcb9822"/>
    <ds:schemaRef ds:uri="7e4091d6-ac26-408d-9936-3b28227d19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Entity Info. and Notes</vt:lpstr>
      <vt:lpstr>Step 1a - Loans</vt:lpstr>
      <vt:lpstr>Step 1b - No Loans</vt:lpstr>
      <vt:lpstr>Step 2</vt:lpstr>
      <vt:lpstr>Step 3</vt:lpstr>
      <vt:lpstr>Step 4</vt:lpstr>
      <vt:lpstr>Step 5</vt:lpstr>
      <vt:lpstr>SEFA Guidance</vt:lpstr>
      <vt:lpstr>Higher Risk Programs</vt:lpstr>
      <vt:lpstr>'Step 2'!_ftn2</vt:lpstr>
      <vt:lpstr>'Step 2'!_ftn3</vt:lpstr>
      <vt:lpstr>'Step 3'!_ftn4</vt:lpstr>
      <vt:lpstr>'Step 4'!_ftn4</vt:lpstr>
      <vt:lpstr>'Step 3'!_ftn5</vt:lpstr>
      <vt:lpstr>'Step 4'!_ftn5</vt:lpstr>
      <vt:lpstr>'Entity Info. and Notes'!_ftnref1</vt:lpstr>
      <vt:lpstr>'Step 2'!_ftnref2</vt:lpstr>
      <vt:lpstr>'Step 2'!_ftnref3</vt:lpstr>
      <vt:lpstr>'Step 3'!_ftnref5</vt:lpstr>
      <vt:lpstr>'Step 4'!_ftnref5</vt:lpstr>
      <vt:lpstr>'Step 3'!OLE_LINK5</vt:lpstr>
      <vt:lpstr>'Step 4'!OLE_LINK5</vt:lpstr>
      <vt:lpstr>'Entity Info. and Notes'!Print_Area</vt:lpstr>
      <vt:lpstr>'Step 2'!Print_Area</vt:lpstr>
      <vt:lpstr>'Step 3'!Print_Area</vt:lpstr>
      <vt:lpstr>'Step 4'!Print_Area</vt:lpstr>
      <vt:lpstr>'Step 5'!Print_Area</vt:lpstr>
    </vt:vector>
  </TitlesOfParts>
  <Company>Ohio Auditor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R. Porter</dc:creator>
  <cp:lastModifiedBy>Amanda M. Stidham</cp:lastModifiedBy>
  <cp:lastPrinted>2016-03-15T12:35:55Z</cp:lastPrinted>
  <dcterms:created xsi:type="dcterms:W3CDTF">2011-08-29T16:17:21Z</dcterms:created>
  <dcterms:modified xsi:type="dcterms:W3CDTF">2023-08-28T16:04:55Z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0x010100F5ACE5AEAB8ED14CBDA696C081068EC3</vt:lpwstr>
  </property>
</Properties>
</file>